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tabRatio="706" activeTab="9"/>
  </bookViews>
  <sheets>
    <sheet name="PICH" sheetId="1" r:id="rId1"/>
    <sheet name="TIXMUCUY" sheetId="12" r:id="rId2"/>
    <sheet name="ALFREDO V BONFIL" sheetId="13" r:id="rId3"/>
    <sheet name="HAMPOLOL" sheetId="14" r:id="rId4"/>
    <sheet name="BECAL" sheetId="15" r:id="rId5"/>
    <sheet name="DZITBALCHE" sheetId="16" r:id="rId6"/>
    <sheet name="NUNKINI" sheetId="17" r:id="rId7"/>
    <sheet name="ATASTA" sheetId="18" r:id="rId8"/>
    <sheet name="MAMANTEL" sheetId="19" r:id="rId9"/>
    <sheet name="SABANCUY" sheetId="20" r:id="rId10"/>
    <sheet name="HOOL" sheetId="21" r:id="rId11"/>
    <sheet name="SEYBAPLAYA" sheetId="22" r:id="rId12"/>
    <sheet name="SIHOCHAC" sheetId="23" r:id="rId13"/>
    <sheet name="CARRILLO PUERTO" sheetId="24" r:id="rId14"/>
    <sheet name="POMUCH" sheetId="25" r:id="rId15"/>
    <sheet name="BOLONCHEN DE REJON" sheetId="26" r:id="rId16"/>
    <sheet name="DZIBALCHEN" sheetId="27" r:id="rId17"/>
    <sheet name="TINUN" sheetId="28" r:id="rId18"/>
    <sheet name="CENTENARIO" sheetId="29" r:id="rId19"/>
    <sheet name="CONSTITUCION" sheetId="30" r:id="rId20"/>
  </sheets>
  <definedNames>
    <definedName name="_xlnm._FilterDatabase" localSheetId="2" hidden="1">'ALFREDO V BONFIL'!$C$10:$C$12</definedName>
    <definedName name="_xlnm._FilterDatabase" localSheetId="7" hidden="1">ATASTA!$C$10:$C$12</definedName>
    <definedName name="_xlnm._FilterDatabase" localSheetId="4" hidden="1">BECAL!$C$10:$C$12</definedName>
    <definedName name="_xlnm._FilterDatabase" localSheetId="15" hidden="1">'BOLONCHEN DE REJON'!$C$10:$C$12</definedName>
    <definedName name="_xlnm._FilterDatabase" localSheetId="13" hidden="1">'CARRILLO PUERTO'!$C$10:$C$12</definedName>
    <definedName name="_xlnm._FilterDatabase" localSheetId="18" hidden="1">CENTENARIO!$C$10:$C$12</definedName>
    <definedName name="_xlnm._FilterDatabase" localSheetId="19" hidden="1">CONSTITUCION!$C$10:$C$12</definedName>
    <definedName name="_xlnm._FilterDatabase" localSheetId="16" hidden="1">DZIBALCHEN!$C$10:$C$12</definedName>
    <definedName name="_xlnm._FilterDatabase" localSheetId="5" hidden="1">DZITBALCHE!$C$10:$C$12</definedName>
    <definedName name="_xlnm._FilterDatabase" localSheetId="3" hidden="1">HAMPOLOL!$C$10:$C$12</definedName>
    <definedName name="_xlnm._FilterDatabase" localSheetId="10" hidden="1">HOOL!$C$10:$C$12</definedName>
    <definedName name="_xlnm._FilterDatabase" localSheetId="8" hidden="1">MAMANTEL!$C$10:$C$12</definedName>
    <definedName name="_xlnm._FilterDatabase" localSheetId="6" hidden="1">NUNKINI!$C$10:$C$12</definedName>
    <definedName name="_xlnm._FilterDatabase" localSheetId="0" hidden="1">PICH!$C$10:$C$12</definedName>
    <definedName name="_xlnm._FilterDatabase" localSheetId="14" hidden="1">POMUCH!$C$10:$C$12</definedName>
    <definedName name="_xlnm._FilterDatabase" localSheetId="9" hidden="1">SABANCUY!$C$10:$C$12</definedName>
    <definedName name="_xlnm._FilterDatabase" localSheetId="11" hidden="1">SEYBAPLAYA!$C$10:$C$12</definedName>
    <definedName name="_xlnm._FilterDatabase" localSheetId="12" hidden="1">SIHOCHAC!$C$10:$C$12</definedName>
    <definedName name="_xlnm._FilterDatabase" localSheetId="17" hidden="1">TINUN!$C$10:$C$12</definedName>
    <definedName name="_xlnm._FilterDatabase" localSheetId="1" hidden="1">TIXMUCUY!$C$10:$C$12</definedName>
    <definedName name="_xlnm.Print_Titles" localSheetId="2">'ALFREDO V BONFIL'!$1:$12</definedName>
    <definedName name="_xlnm.Print_Titles" localSheetId="7">ATASTA!$1:$12</definedName>
    <definedName name="_xlnm.Print_Titles" localSheetId="4">BECAL!$1:$12</definedName>
    <definedName name="_xlnm.Print_Titles" localSheetId="15">'BOLONCHEN DE REJON'!$1:$12</definedName>
    <definedName name="_xlnm.Print_Titles" localSheetId="13">'CARRILLO PUERTO'!$1:$12</definedName>
    <definedName name="_xlnm.Print_Titles" localSheetId="18">CENTENARIO!$1:$12</definedName>
    <definedName name="_xlnm.Print_Titles" localSheetId="19">CONSTITUCION!$1:$12</definedName>
    <definedName name="_xlnm.Print_Titles" localSheetId="16">DZIBALCHEN!$1:$12</definedName>
    <definedName name="_xlnm.Print_Titles" localSheetId="5">DZITBALCHE!$1:$12</definedName>
    <definedName name="_xlnm.Print_Titles" localSheetId="3">HAMPOLOL!$1:$12</definedName>
    <definedName name="_xlnm.Print_Titles" localSheetId="10">HOOL!$1:$12</definedName>
    <definedName name="_xlnm.Print_Titles" localSheetId="8">MAMANTEL!$1:$12</definedName>
    <definedName name="_xlnm.Print_Titles" localSheetId="6">NUNKINI!$1:$12</definedName>
    <definedName name="_xlnm.Print_Titles" localSheetId="0">PICH!$1:$12</definedName>
    <definedName name="_xlnm.Print_Titles" localSheetId="14">POMUCH!$1:$12</definedName>
    <definedName name="_xlnm.Print_Titles" localSheetId="9">SABANCUY!$1:$12</definedName>
    <definedName name="_xlnm.Print_Titles" localSheetId="11">SEYBAPLAYA!$1:$12</definedName>
    <definedName name="_xlnm.Print_Titles" localSheetId="12">SIHOCHAC!$1:$12</definedName>
    <definedName name="_xlnm.Print_Titles" localSheetId="17">TINUN!$1:$12</definedName>
    <definedName name="_xlnm.Print_Titles" localSheetId="1">TIXMUCUY!$1:$12</definedName>
  </definedNames>
  <calcPr calcId="125725"/>
</workbook>
</file>

<file path=xl/calcChain.xml><?xml version="1.0" encoding="utf-8"?>
<calcChain xmlns="http://schemas.openxmlformats.org/spreadsheetml/2006/main">
  <c r="AD14" i="17"/>
  <c r="AD15"/>
  <c r="AD16"/>
  <c r="AD17"/>
  <c r="AD18"/>
  <c r="AD19"/>
  <c r="AD20"/>
  <c r="AD21"/>
  <c r="AD22"/>
  <c r="AD23"/>
  <c r="AD24"/>
  <c r="AD25"/>
  <c r="AD26"/>
  <c r="AB14"/>
  <c r="AB15"/>
  <c r="AB16"/>
  <c r="AB17"/>
  <c r="AB18"/>
  <c r="AB19"/>
  <c r="AB20"/>
  <c r="AB21"/>
  <c r="AB22"/>
  <c r="AB23"/>
  <c r="AB24"/>
  <c r="AB25"/>
  <c r="AB26"/>
  <c r="AA25" i="15"/>
  <c r="AE25" s="1"/>
  <c r="AA24"/>
  <c r="AE24" s="1"/>
  <c r="AA23"/>
  <c r="AE23" s="1"/>
  <c r="AA21"/>
  <c r="AE21" s="1"/>
  <c r="AA15"/>
  <c r="AE15" s="1"/>
  <c r="AA19" l="1"/>
  <c r="AE19" s="1"/>
  <c r="AA17"/>
  <c r="AE17" s="1"/>
  <c r="AA16"/>
  <c r="AE16" s="1"/>
  <c r="AE14"/>
  <c r="AA14"/>
  <c r="AI21" i="30"/>
  <c r="AF21"/>
  <c r="AD21"/>
  <c r="AB21"/>
  <c r="Z21"/>
  <c r="X21"/>
  <c r="V21"/>
  <c r="T21"/>
  <c r="R21"/>
  <c r="P21"/>
  <c r="N21"/>
  <c r="L21"/>
  <c r="J21"/>
  <c r="H21"/>
  <c r="F21"/>
  <c r="AI14"/>
  <c r="AI15"/>
  <c r="AI16"/>
  <c r="AI17"/>
  <c r="AI18"/>
  <c r="AI19"/>
  <c r="AI13"/>
  <c r="AD14"/>
  <c r="AD15"/>
  <c r="AD16"/>
  <c r="AD17"/>
  <c r="AD18"/>
  <c r="AD19"/>
  <c r="AB14"/>
  <c r="AB15"/>
  <c r="AB16"/>
  <c r="AB17"/>
  <c r="AB18"/>
  <c r="AB19"/>
  <c r="Z14"/>
  <c r="Z15"/>
  <c r="Z16"/>
  <c r="Z17"/>
  <c r="Z18"/>
  <c r="Z19"/>
  <c r="X14"/>
  <c r="X15"/>
  <c r="X16"/>
  <c r="X17"/>
  <c r="X18"/>
  <c r="X19"/>
  <c r="V14"/>
  <c r="V15"/>
  <c r="V16"/>
  <c r="V17"/>
  <c r="V18"/>
  <c r="V19"/>
  <c r="T14"/>
  <c r="T15"/>
  <c r="T16"/>
  <c r="T17"/>
  <c r="T18"/>
  <c r="T19"/>
  <c r="R14"/>
  <c r="R15"/>
  <c r="R16"/>
  <c r="R17"/>
  <c r="R18"/>
  <c r="R19"/>
  <c r="P14"/>
  <c r="P15"/>
  <c r="P16"/>
  <c r="P17"/>
  <c r="P18"/>
  <c r="P19"/>
  <c r="N14"/>
  <c r="N15"/>
  <c r="N16"/>
  <c r="N17"/>
  <c r="N18"/>
  <c r="N19"/>
  <c r="L14"/>
  <c r="L15"/>
  <c r="L16"/>
  <c r="L17"/>
  <c r="L18"/>
  <c r="L19"/>
  <c r="J14"/>
  <c r="J15"/>
  <c r="J16"/>
  <c r="J17"/>
  <c r="J18"/>
  <c r="J19"/>
  <c r="H14"/>
  <c r="H15"/>
  <c r="H16"/>
  <c r="H17"/>
  <c r="H18"/>
  <c r="H19"/>
  <c r="F14"/>
  <c r="F15"/>
  <c r="F16"/>
  <c r="F17"/>
  <c r="F18"/>
  <c r="F19"/>
  <c r="AF14"/>
  <c r="AF15"/>
  <c r="AF16"/>
  <c r="AF17"/>
  <c r="AF18"/>
  <c r="AF19"/>
  <c r="AF13"/>
  <c r="AD13"/>
  <c r="AB13"/>
  <c r="Z13"/>
  <c r="X13"/>
  <c r="V13"/>
  <c r="T13"/>
  <c r="R13"/>
  <c r="P13"/>
  <c r="N13"/>
  <c r="L13"/>
  <c r="J13"/>
  <c r="H13"/>
  <c r="F13"/>
  <c r="AI21" i="29"/>
  <c r="AF21"/>
  <c r="AD21"/>
  <c r="AB21"/>
  <c r="Z21"/>
  <c r="X21"/>
  <c r="V21"/>
  <c r="T21"/>
  <c r="R21"/>
  <c r="P21"/>
  <c r="N21"/>
  <c r="L21"/>
  <c r="J21"/>
  <c r="H21"/>
  <c r="F21"/>
  <c r="AI14"/>
  <c r="AI15"/>
  <c r="AI16"/>
  <c r="AI17"/>
  <c r="AI18"/>
  <c r="AI19"/>
  <c r="AI13"/>
  <c r="AD14"/>
  <c r="AD15"/>
  <c r="AD16"/>
  <c r="AD17"/>
  <c r="AD18"/>
  <c r="AD19"/>
  <c r="AB14"/>
  <c r="AB15"/>
  <c r="AB16"/>
  <c r="AB17"/>
  <c r="AB18"/>
  <c r="AB19"/>
  <c r="Z14"/>
  <c r="Z15"/>
  <c r="Z16"/>
  <c r="Z17"/>
  <c r="Z18"/>
  <c r="Z19"/>
  <c r="X14"/>
  <c r="X15"/>
  <c r="X16"/>
  <c r="X17"/>
  <c r="X18"/>
  <c r="X19"/>
  <c r="V14"/>
  <c r="V15"/>
  <c r="V16"/>
  <c r="V17"/>
  <c r="V18"/>
  <c r="V19"/>
  <c r="T14"/>
  <c r="T15"/>
  <c r="T16"/>
  <c r="T17"/>
  <c r="T18"/>
  <c r="T19"/>
  <c r="R14"/>
  <c r="R15"/>
  <c r="R16"/>
  <c r="R17"/>
  <c r="R18"/>
  <c r="R19"/>
  <c r="P14"/>
  <c r="P15"/>
  <c r="P16"/>
  <c r="P17"/>
  <c r="P18"/>
  <c r="P19"/>
  <c r="N14"/>
  <c r="N15"/>
  <c r="N16"/>
  <c r="N17"/>
  <c r="N18"/>
  <c r="N19"/>
  <c r="L14"/>
  <c r="L15"/>
  <c r="L16"/>
  <c r="L17"/>
  <c r="L18"/>
  <c r="L19"/>
  <c r="J14"/>
  <c r="J15"/>
  <c r="J16"/>
  <c r="J17"/>
  <c r="J18"/>
  <c r="J19"/>
  <c r="H14"/>
  <c r="H15"/>
  <c r="H16"/>
  <c r="H17"/>
  <c r="H18"/>
  <c r="H19"/>
  <c r="F14"/>
  <c r="F15"/>
  <c r="F16"/>
  <c r="F17"/>
  <c r="F18"/>
  <c r="F19"/>
  <c r="AF14"/>
  <c r="AF15"/>
  <c r="AF16"/>
  <c r="AF17"/>
  <c r="AF18"/>
  <c r="AF19"/>
  <c r="AF13"/>
  <c r="AD13"/>
  <c r="AB13"/>
  <c r="Z13"/>
  <c r="X13"/>
  <c r="V13"/>
  <c r="T13"/>
  <c r="R13"/>
  <c r="P13"/>
  <c r="N13"/>
  <c r="L13"/>
  <c r="J13"/>
  <c r="H13"/>
  <c r="F13"/>
  <c r="AF18" i="28"/>
  <c r="AD18"/>
  <c r="AB18"/>
  <c r="Z18"/>
  <c r="X18"/>
  <c r="V18"/>
  <c r="T18"/>
  <c r="R18"/>
  <c r="P18"/>
  <c r="N18"/>
  <c r="L18"/>
  <c r="J18"/>
  <c r="H18"/>
  <c r="F18"/>
  <c r="AI14"/>
  <c r="AI15"/>
  <c r="AI16"/>
  <c r="AF14"/>
  <c r="AF15"/>
  <c r="AF16"/>
  <c r="AD14"/>
  <c r="AD15"/>
  <c r="AD16"/>
  <c r="AB14"/>
  <c r="AB15"/>
  <c r="AB16"/>
  <c r="Z14"/>
  <c r="Z15"/>
  <c r="Z16"/>
  <c r="X14"/>
  <c r="X15"/>
  <c r="X16"/>
  <c r="V14"/>
  <c r="V15"/>
  <c r="V16"/>
  <c r="T14"/>
  <c r="T15"/>
  <c r="T16"/>
  <c r="R14"/>
  <c r="R15"/>
  <c r="R16"/>
  <c r="P14"/>
  <c r="P15"/>
  <c r="P16"/>
  <c r="N14"/>
  <c r="N15"/>
  <c r="N16"/>
  <c r="L14"/>
  <c r="L15"/>
  <c r="L16"/>
  <c r="J14"/>
  <c r="J15"/>
  <c r="J16"/>
  <c r="H14"/>
  <c r="H15"/>
  <c r="H16"/>
  <c r="F14"/>
  <c r="F15"/>
  <c r="F16"/>
  <c r="AF13"/>
  <c r="AD13"/>
  <c r="AB13"/>
  <c r="Z13"/>
  <c r="X13"/>
  <c r="V13"/>
  <c r="T13"/>
  <c r="R13"/>
  <c r="P13"/>
  <c r="N13"/>
  <c r="L13"/>
  <c r="J13"/>
  <c r="H13"/>
  <c r="F13"/>
  <c r="AI13" l="1"/>
  <c r="AI35" i="27"/>
  <c r="AF35"/>
  <c r="AD35"/>
  <c r="AB35"/>
  <c r="Z35"/>
  <c r="X35"/>
  <c r="V35"/>
  <c r="T35"/>
  <c r="R35"/>
  <c r="P35"/>
  <c r="N35"/>
  <c r="L35"/>
  <c r="J35"/>
  <c r="H35"/>
  <c r="F35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AF13"/>
  <c r="AD13"/>
  <c r="AB13"/>
  <c r="Z13"/>
  <c r="X13"/>
  <c r="V13"/>
  <c r="T13"/>
  <c r="R13"/>
  <c r="P13"/>
  <c r="N13"/>
  <c r="L13"/>
  <c r="J13"/>
  <c r="H13"/>
  <c r="F13"/>
  <c r="AI22" i="26"/>
  <c r="AF22"/>
  <c r="AD22"/>
  <c r="AB22"/>
  <c r="Z22"/>
  <c r="X22"/>
  <c r="V22"/>
  <c r="T22"/>
  <c r="R22"/>
  <c r="P22"/>
  <c r="N22"/>
  <c r="L22"/>
  <c r="J22"/>
  <c r="H22"/>
  <c r="F22"/>
  <c r="AI14"/>
  <c r="AI15"/>
  <c r="AI16"/>
  <c r="AI17"/>
  <c r="AI18"/>
  <c r="AI19"/>
  <c r="AI20"/>
  <c r="AI13"/>
  <c r="AD14"/>
  <c r="AD15"/>
  <c r="AD16"/>
  <c r="AD17"/>
  <c r="AD18"/>
  <c r="AD19"/>
  <c r="AD20"/>
  <c r="AB14"/>
  <c r="AB15"/>
  <c r="AB16"/>
  <c r="AB17"/>
  <c r="AB18"/>
  <c r="AB19"/>
  <c r="AB20"/>
  <c r="Z14"/>
  <c r="Z15"/>
  <c r="Z16"/>
  <c r="Z17"/>
  <c r="Z18"/>
  <c r="Z19"/>
  <c r="Z20"/>
  <c r="X14"/>
  <c r="X15"/>
  <c r="X16"/>
  <c r="X17"/>
  <c r="X18"/>
  <c r="X19"/>
  <c r="X20"/>
  <c r="V14"/>
  <c r="V15"/>
  <c r="V16"/>
  <c r="V17"/>
  <c r="V18"/>
  <c r="V19"/>
  <c r="V20"/>
  <c r="T14"/>
  <c r="T15"/>
  <c r="T16"/>
  <c r="T17"/>
  <c r="T18"/>
  <c r="T19"/>
  <c r="T20"/>
  <c r="R14"/>
  <c r="R15"/>
  <c r="R16"/>
  <c r="R17"/>
  <c r="R18"/>
  <c r="R19"/>
  <c r="R20"/>
  <c r="P14"/>
  <c r="P15"/>
  <c r="P16"/>
  <c r="P17"/>
  <c r="P18"/>
  <c r="P19"/>
  <c r="P20"/>
  <c r="N14"/>
  <c r="N15"/>
  <c r="N16"/>
  <c r="N17"/>
  <c r="N18"/>
  <c r="N19"/>
  <c r="N20"/>
  <c r="L14"/>
  <c r="L15"/>
  <c r="L16"/>
  <c r="L17"/>
  <c r="L18"/>
  <c r="L19"/>
  <c r="L20"/>
  <c r="J14"/>
  <c r="J15"/>
  <c r="J16"/>
  <c r="J17"/>
  <c r="J18"/>
  <c r="J19"/>
  <c r="J20"/>
  <c r="H14"/>
  <c r="H15"/>
  <c r="H16"/>
  <c r="H17"/>
  <c r="H18"/>
  <c r="H19"/>
  <c r="H20"/>
  <c r="F14"/>
  <c r="F15"/>
  <c r="F16"/>
  <c r="F17"/>
  <c r="F18"/>
  <c r="F19"/>
  <c r="F20"/>
  <c r="AF14"/>
  <c r="AF15"/>
  <c r="AF16"/>
  <c r="AF17"/>
  <c r="AF18"/>
  <c r="AF19"/>
  <c r="AF20"/>
  <c r="AF13"/>
  <c r="AD13"/>
  <c r="AB13"/>
  <c r="Z13"/>
  <c r="X13"/>
  <c r="V13"/>
  <c r="T13"/>
  <c r="R13"/>
  <c r="P13"/>
  <c r="N13"/>
  <c r="L13"/>
  <c r="J13"/>
  <c r="H13"/>
  <c r="F13"/>
  <c r="AI25" i="25"/>
  <c r="AF25"/>
  <c r="AD25"/>
  <c r="AB25"/>
  <c r="Z25"/>
  <c r="X25"/>
  <c r="V25"/>
  <c r="T25"/>
  <c r="R25"/>
  <c r="P25"/>
  <c r="N25"/>
  <c r="L25"/>
  <c r="J25"/>
  <c r="H25"/>
  <c r="F25"/>
  <c r="AI14"/>
  <c r="AI15"/>
  <c r="AI16"/>
  <c r="AI17"/>
  <c r="AI18"/>
  <c r="AI19"/>
  <c r="AI20"/>
  <c r="AI21"/>
  <c r="AI22"/>
  <c r="AI23"/>
  <c r="AI13"/>
  <c r="AF14"/>
  <c r="AF15"/>
  <c r="AF16"/>
  <c r="AF17"/>
  <c r="AF18"/>
  <c r="AF19"/>
  <c r="AF20"/>
  <c r="AF21"/>
  <c r="AF22"/>
  <c r="AF23"/>
  <c r="AD14"/>
  <c r="AD15"/>
  <c r="AD16"/>
  <c r="AD17"/>
  <c r="AD18"/>
  <c r="AD19"/>
  <c r="AD20"/>
  <c r="AD21"/>
  <c r="AD22"/>
  <c r="AD23"/>
  <c r="AB14"/>
  <c r="AB15"/>
  <c r="AB16"/>
  <c r="AB17"/>
  <c r="AB18"/>
  <c r="AB19"/>
  <c r="AB20"/>
  <c r="AB21"/>
  <c r="AB22"/>
  <c r="AB23"/>
  <c r="Z14"/>
  <c r="Z15"/>
  <c r="Z16"/>
  <c r="Z17"/>
  <c r="Z18"/>
  <c r="Z19"/>
  <c r="Z20"/>
  <c r="Z21"/>
  <c r="Z22"/>
  <c r="Z23"/>
  <c r="X14"/>
  <c r="X15"/>
  <c r="X16"/>
  <c r="X17"/>
  <c r="X18"/>
  <c r="X19"/>
  <c r="X20"/>
  <c r="X21"/>
  <c r="X22"/>
  <c r="X23"/>
  <c r="V14"/>
  <c r="V15"/>
  <c r="V16"/>
  <c r="V17"/>
  <c r="V18"/>
  <c r="V19"/>
  <c r="V20"/>
  <c r="V21"/>
  <c r="V22"/>
  <c r="V23"/>
  <c r="T14"/>
  <c r="T15"/>
  <c r="T16"/>
  <c r="T17"/>
  <c r="T18"/>
  <c r="T19"/>
  <c r="T20"/>
  <c r="T21"/>
  <c r="T22"/>
  <c r="T23"/>
  <c r="R14"/>
  <c r="R15"/>
  <c r="R16"/>
  <c r="R17"/>
  <c r="R18"/>
  <c r="R19"/>
  <c r="R20"/>
  <c r="R21"/>
  <c r="R22"/>
  <c r="R23"/>
  <c r="P14"/>
  <c r="P15"/>
  <c r="P16"/>
  <c r="P17"/>
  <c r="P18"/>
  <c r="P19"/>
  <c r="P20"/>
  <c r="P21"/>
  <c r="P22"/>
  <c r="P23"/>
  <c r="N14"/>
  <c r="N15"/>
  <c r="N16"/>
  <c r="N17"/>
  <c r="N18"/>
  <c r="N19"/>
  <c r="N20"/>
  <c r="N21"/>
  <c r="N22"/>
  <c r="N23"/>
  <c r="L14"/>
  <c r="L15"/>
  <c r="L16"/>
  <c r="L17"/>
  <c r="L18"/>
  <c r="L19"/>
  <c r="L20"/>
  <c r="L21"/>
  <c r="L22"/>
  <c r="L23"/>
  <c r="J14"/>
  <c r="J15"/>
  <c r="J16"/>
  <c r="J17"/>
  <c r="J18"/>
  <c r="J19"/>
  <c r="J20"/>
  <c r="J21"/>
  <c r="J22"/>
  <c r="J23"/>
  <c r="H14"/>
  <c r="H15"/>
  <c r="H16"/>
  <c r="H17"/>
  <c r="H18"/>
  <c r="H19"/>
  <c r="H20"/>
  <c r="H21"/>
  <c r="H22"/>
  <c r="H23"/>
  <c r="F14"/>
  <c r="F15"/>
  <c r="F16"/>
  <c r="F17"/>
  <c r="F18"/>
  <c r="F19"/>
  <c r="F20"/>
  <c r="F21"/>
  <c r="F22"/>
  <c r="F23"/>
  <c r="AF13"/>
  <c r="AD13"/>
  <c r="AB13"/>
  <c r="Z13"/>
  <c r="X13"/>
  <c r="V13"/>
  <c r="T13"/>
  <c r="R13"/>
  <c r="P13"/>
  <c r="N13"/>
  <c r="L13"/>
  <c r="J13"/>
  <c r="H13"/>
  <c r="F13"/>
  <c r="AF23" i="24"/>
  <c r="AD23"/>
  <c r="AB23"/>
  <c r="Z23"/>
  <c r="X23"/>
  <c r="V23"/>
  <c r="T23"/>
  <c r="R23"/>
  <c r="P23"/>
  <c r="N23"/>
  <c r="L23"/>
  <c r="J23"/>
  <c r="H23"/>
  <c r="F23"/>
  <c r="AI14"/>
  <c r="AI15"/>
  <c r="AI16"/>
  <c r="AI17"/>
  <c r="AI18"/>
  <c r="AI19"/>
  <c r="AI20"/>
  <c r="AI21"/>
  <c r="AI13"/>
  <c r="AD14"/>
  <c r="AD15"/>
  <c r="AD16"/>
  <c r="AD17"/>
  <c r="AD18"/>
  <c r="AD19"/>
  <c r="AD20"/>
  <c r="AD21"/>
  <c r="AB14"/>
  <c r="AB15"/>
  <c r="AB16"/>
  <c r="AB17"/>
  <c r="AB18"/>
  <c r="AB19"/>
  <c r="AB20"/>
  <c r="AB21"/>
  <c r="Z14"/>
  <c r="Z15"/>
  <c r="Z16"/>
  <c r="Z17"/>
  <c r="Z18"/>
  <c r="Z19"/>
  <c r="Z20"/>
  <c r="Z21"/>
  <c r="X14"/>
  <c r="X15"/>
  <c r="X16"/>
  <c r="X17"/>
  <c r="X18"/>
  <c r="X19"/>
  <c r="X20"/>
  <c r="X21"/>
  <c r="V14"/>
  <c r="V15"/>
  <c r="V16"/>
  <c r="V17"/>
  <c r="V18"/>
  <c r="V19"/>
  <c r="V20"/>
  <c r="V21"/>
  <c r="T14"/>
  <c r="T15"/>
  <c r="T16"/>
  <c r="T17"/>
  <c r="T18"/>
  <c r="T19"/>
  <c r="T20"/>
  <c r="T21"/>
  <c r="R14"/>
  <c r="R15"/>
  <c r="R16"/>
  <c r="R17"/>
  <c r="R18"/>
  <c r="R19"/>
  <c r="R20"/>
  <c r="R21"/>
  <c r="P14"/>
  <c r="P15"/>
  <c r="P16"/>
  <c r="P17"/>
  <c r="P18"/>
  <c r="P19"/>
  <c r="P20"/>
  <c r="P21"/>
  <c r="N14"/>
  <c r="N15"/>
  <c r="N16"/>
  <c r="N17"/>
  <c r="N18"/>
  <c r="N19"/>
  <c r="N20"/>
  <c r="N21"/>
  <c r="L14"/>
  <c r="L15"/>
  <c r="L16"/>
  <c r="L17"/>
  <c r="L18"/>
  <c r="L19"/>
  <c r="L20"/>
  <c r="L21"/>
  <c r="J14"/>
  <c r="J15"/>
  <c r="J16"/>
  <c r="J17"/>
  <c r="J18"/>
  <c r="J19"/>
  <c r="J20"/>
  <c r="J21"/>
  <c r="H14"/>
  <c r="H15"/>
  <c r="H16"/>
  <c r="H17"/>
  <c r="H18"/>
  <c r="H19"/>
  <c r="H20"/>
  <c r="H21"/>
  <c r="F14"/>
  <c r="F15"/>
  <c r="F16"/>
  <c r="F17"/>
  <c r="F18"/>
  <c r="F19"/>
  <c r="F20"/>
  <c r="F21"/>
  <c r="AF14"/>
  <c r="AF15"/>
  <c r="AF16"/>
  <c r="AF17"/>
  <c r="AF18"/>
  <c r="AF19"/>
  <c r="AF20"/>
  <c r="AF21"/>
  <c r="AF13"/>
  <c r="AD13"/>
  <c r="AB13"/>
  <c r="Z13"/>
  <c r="X13"/>
  <c r="V13"/>
  <c r="T13"/>
  <c r="R13"/>
  <c r="P13"/>
  <c r="N13"/>
  <c r="L13"/>
  <c r="J13"/>
  <c r="H13"/>
  <c r="F13"/>
  <c r="AI20" i="23"/>
  <c r="AF20"/>
  <c r="AD20"/>
  <c r="AB20"/>
  <c r="Z20"/>
  <c r="X20"/>
  <c r="V20"/>
  <c r="T20"/>
  <c r="R20"/>
  <c r="P20"/>
  <c r="N20"/>
  <c r="L20"/>
  <c r="J20"/>
  <c r="H20"/>
  <c r="F20"/>
  <c r="AI14"/>
  <c r="AI15"/>
  <c r="AI17"/>
  <c r="AI18"/>
  <c r="AI13"/>
  <c r="AF14"/>
  <c r="AF15"/>
  <c r="AF16"/>
  <c r="AF17"/>
  <c r="AF18"/>
  <c r="AD14"/>
  <c r="AD15"/>
  <c r="AD16"/>
  <c r="AD17"/>
  <c r="AD18"/>
  <c r="AB14"/>
  <c r="AB15"/>
  <c r="AB16"/>
  <c r="AB17"/>
  <c r="AB18"/>
  <c r="Z14"/>
  <c r="Z15"/>
  <c r="Z16"/>
  <c r="Z17"/>
  <c r="Z18"/>
  <c r="X14"/>
  <c r="X15"/>
  <c r="X16"/>
  <c r="X17"/>
  <c r="X18"/>
  <c r="V14"/>
  <c r="V15"/>
  <c r="V16"/>
  <c r="V17"/>
  <c r="V18"/>
  <c r="T14"/>
  <c r="T15"/>
  <c r="T16"/>
  <c r="T17"/>
  <c r="T18"/>
  <c r="R14"/>
  <c r="R15"/>
  <c r="R16"/>
  <c r="R17"/>
  <c r="R18"/>
  <c r="P14"/>
  <c r="P15"/>
  <c r="P16"/>
  <c r="P17"/>
  <c r="P18"/>
  <c r="N14"/>
  <c r="N15"/>
  <c r="N16"/>
  <c r="N17"/>
  <c r="N18"/>
  <c r="L14"/>
  <c r="L15"/>
  <c r="L16"/>
  <c r="L17"/>
  <c r="L18"/>
  <c r="J14"/>
  <c r="J15"/>
  <c r="J16"/>
  <c r="J17"/>
  <c r="J18"/>
  <c r="H14"/>
  <c r="H15"/>
  <c r="H16"/>
  <c r="H17"/>
  <c r="H18"/>
  <c r="F14"/>
  <c r="F15"/>
  <c r="F16"/>
  <c r="F17"/>
  <c r="F18"/>
  <c r="AF13"/>
  <c r="AD13"/>
  <c r="AB13"/>
  <c r="Z13"/>
  <c r="X13"/>
  <c r="V13"/>
  <c r="T13"/>
  <c r="R13"/>
  <c r="P13"/>
  <c r="N13"/>
  <c r="L13"/>
  <c r="J13"/>
  <c r="H13"/>
  <c r="F13"/>
  <c r="AI36" i="22"/>
  <c r="AF36"/>
  <c r="AD36"/>
  <c r="AB36"/>
  <c r="Z36"/>
  <c r="X36"/>
  <c r="V36"/>
  <c r="T36"/>
  <c r="R36"/>
  <c r="P36"/>
  <c r="N36"/>
  <c r="L36"/>
  <c r="J36"/>
  <c r="H36"/>
  <c r="F36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13"/>
  <c r="AD13"/>
  <c r="AB13"/>
  <c r="Z13"/>
  <c r="X13"/>
  <c r="V13"/>
  <c r="T13"/>
  <c r="R13"/>
  <c r="P13"/>
  <c r="N13"/>
  <c r="L13"/>
  <c r="J13"/>
  <c r="H13"/>
  <c r="F13"/>
  <c r="AI21" i="21"/>
  <c r="AF21"/>
  <c r="AD21"/>
  <c r="AB21"/>
  <c r="Z21"/>
  <c r="X21"/>
  <c r="V21"/>
  <c r="T21"/>
  <c r="R21"/>
  <c r="P21"/>
  <c r="N21"/>
  <c r="L21"/>
  <c r="J21"/>
  <c r="H21"/>
  <c r="F21"/>
  <c r="AI14"/>
  <c r="AI15"/>
  <c r="AI16"/>
  <c r="AI17"/>
  <c r="AI18"/>
  <c r="AI19"/>
  <c r="AI13"/>
  <c r="AD14"/>
  <c r="AD15"/>
  <c r="AD16"/>
  <c r="AD17"/>
  <c r="AD18"/>
  <c r="AD19"/>
  <c r="AB14"/>
  <c r="AB15"/>
  <c r="AB16"/>
  <c r="AB17"/>
  <c r="AB18"/>
  <c r="AB19"/>
  <c r="Z14"/>
  <c r="Z15"/>
  <c r="Z16"/>
  <c r="Z17"/>
  <c r="Z18"/>
  <c r="Z19"/>
  <c r="X14"/>
  <c r="X15"/>
  <c r="X16"/>
  <c r="X17"/>
  <c r="X18"/>
  <c r="X19"/>
  <c r="V14"/>
  <c r="V15"/>
  <c r="V16"/>
  <c r="V17"/>
  <c r="V18"/>
  <c r="V19"/>
  <c r="T14"/>
  <c r="T15"/>
  <c r="T16"/>
  <c r="T17"/>
  <c r="T18"/>
  <c r="T19"/>
  <c r="R14"/>
  <c r="R15"/>
  <c r="R16"/>
  <c r="R17"/>
  <c r="R18"/>
  <c r="R19"/>
  <c r="P14"/>
  <c r="P15"/>
  <c r="P16"/>
  <c r="P17"/>
  <c r="P18"/>
  <c r="P19"/>
  <c r="N14"/>
  <c r="N15"/>
  <c r="N16"/>
  <c r="N17"/>
  <c r="N18"/>
  <c r="N19"/>
  <c r="L14"/>
  <c r="L15"/>
  <c r="L16"/>
  <c r="L17"/>
  <c r="L18"/>
  <c r="L19"/>
  <c r="J14"/>
  <c r="J15"/>
  <c r="J16"/>
  <c r="J17"/>
  <c r="J18"/>
  <c r="J19"/>
  <c r="H14"/>
  <c r="H15"/>
  <c r="H16"/>
  <c r="H17"/>
  <c r="H18"/>
  <c r="H19"/>
  <c r="F14"/>
  <c r="F15"/>
  <c r="F16"/>
  <c r="F17"/>
  <c r="F18"/>
  <c r="F19"/>
  <c r="AF14"/>
  <c r="AF15"/>
  <c r="AF16"/>
  <c r="AF17"/>
  <c r="AF18"/>
  <c r="AF19"/>
  <c r="AF13"/>
  <c r="AD13"/>
  <c r="AB13"/>
  <c r="Z13"/>
  <c r="X13"/>
  <c r="V13"/>
  <c r="T13"/>
  <c r="R13"/>
  <c r="P13"/>
  <c r="N13"/>
  <c r="L13"/>
  <c r="J13"/>
  <c r="H13"/>
  <c r="F13"/>
  <c r="AI34" i="20"/>
  <c r="AF34"/>
  <c r="AD34"/>
  <c r="AB34"/>
  <c r="Z34"/>
  <c r="X34"/>
  <c r="V34"/>
  <c r="T34"/>
  <c r="R34"/>
  <c r="P34"/>
  <c r="N34"/>
  <c r="L34"/>
  <c r="J34"/>
  <c r="H34"/>
  <c r="F34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13"/>
  <c r="AD13"/>
  <c r="AB13"/>
  <c r="Z13"/>
  <c r="X13"/>
  <c r="V13"/>
  <c r="T13"/>
  <c r="R13"/>
  <c r="P13"/>
  <c r="N13"/>
  <c r="L13"/>
  <c r="J13"/>
  <c r="H13"/>
  <c r="F13"/>
  <c r="AI26" i="19"/>
  <c r="AF26"/>
  <c r="AD26"/>
  <c r="AB26"/>
  <c r="Z26"/>
  <c r="X26"/>
  <c r="V26"/>
  <c r="T26"/>
  <c r="R26"/>
  <c r="P26"/>
  <c r="N26"/>
  <c r="L26"/>
  <c r="J26"/>
  <c r="H26"/>
  <c r="F26"/>
  <c r="AI14"/>
  <c r="AI15"/>
  <c r="AI16"/>
  <c r="AI17"/>
  <c r="AI18"/>
  <c r="AI19"/>
  <c r="AI20"/>
  <c r="AI21"/>
  <c r="AI22"/>
  <c r="AI23"/>
  <c r="AI24"/>
  <c r="AI13"/>
  <c r="AD14"/>
  <c r="AD15"/>
  <c r="AD16"/>
  <c r="AD17"/>
  <c r="AD18"/>
  <c r="AD19"/>
  <c r="AD20"/>
  <c r="AD21"/>
  <c r="AD22"/>
  <c r="AD23"/>
  <c r="AD24"/>
  <c r="AB14"/>
  <c r="AB15"/>
  <c r="AB16"/>
  <c r="AB17"/>
  <c r="AB18"/>
  <c r="AB19"/>
  <c r="AB20"/>
  <c r="AB21"/>
  <c r="AB22"/>
  <c r="AB23"/>
  <c r="AB24"/>
  <c r="Z14"/>
  <c r="Z15"/>
  <c r="Z16"/>
  <c r="Z17"/>
  <c r="Z18"/>
  <c r="Z19"/>
  <c r="Z20"/>
  <c r="Z21"/>
  <c r="Z22"/>
  <c r="Z23"/>
  <c r="Z24"/>
  <c r="X14"/>
  <c r="X15"/>
  <c r="X16"/>
  <c r="X17"/>
  <c r="X18"/>
  <c r="X19"/>
  <c r="X20"/>
  <c r="X21"/>
  <c r="X22"/>
  <c r="X23"/>
  <c r="X24"/>
  <c r="V14"/>
  <c r="V15"/>
  <c r="V16"/>
  <c r="V17"/>
  <c r="V18"/>
  <c r="V19"/>
  <c r="V20"/>
  <c r="V21"/>
  <c r="V22"/>
  <c r="V23"/>
  <c r="V24"/>
  <c r="T14"/>
  <c r="T15"/>
  <c r="T16"/>
  <c r="T17"/>
  <c r="T18"/>
  <c r="T19"/>
  <c r="T20"/>
  <c r="T21"/>
  <c r="T22"/>
  <c r="T23"/>
  <c r="T24"/>
  <c r="R14"/>
  <c r="R15"/>
  <c r="R16"/>
  <c r="R17"/>
  <c r="R18"/>
  <c r="R19"/>
  <c r="R20"/>
  <c r="R21"/>
  <c r="R22"/>
  <c r="R23"/>
  <c r="R24"/>
  <c r="P14"/>
  <c r="P15"/>
  <c r="P16"/>
  <c r="P17"/>
  <c r="P18"/>
  <c r="P19"/>
  <c r="P20"/>
  <c r="P21"/>
  <c r="P22"/>
  <c r="P23"/>
  <c r="P24"/>
  <c r="N14"/>
  <c r="N15"/>
  <c r="N16"/>
  <c r="N17"/>
  <c r="N18"/>
  <c r="N19"/>
  <c r="N20"/>
  <c r="N21"/>
  <c r="N22"/>
  <c r="N23"/>
  <c r="N24"/>
  <c r="L14"/>
  <c r="L15"/>
  <c r="L16"/>
  <c r="L17"/>
  <c r="L18"/>
  <c r="L19"/>
  <c r="L20"/>
  <c r="L21"/>
  <c r="L22"/>
  <c r="L23"/>
  <c r="L24"/>
  <c r="J14"/>
  <c r="J15"/>
  <c r="J16"/>
  <c r="J17"/>
  <c r="J18"/>
  <c r="J19"/>
  <c r="J20"/>
  <c r="J21"/>
  <c r="J22"/>
  <c r="J23"/>
  <c r="J24"/>
  <c r="H14"/>
  <c r="H15"/>
  <c r="H16"/>
  <c r="H17"/>
  <c r="H18"/>
  <c r="H19"/>
  <c r="H20"/>
  <c r="H21"/>
  <c r="H22"/>
  <c r="H23"/>
  <c r="H24"/>
  <c r="F14"/>
  <c r="F15"/>
  <c r="F16"/>
  <c r="F17"/>
  <c r="F18"/>
  <c r="F19"/>
  <c r="F20"/>
  <c r="F21"/>
  <c r="F22"/>
  <c r="F23"/>
  <c r="F24"/>
  <c r="AF14"/>
  <c r="AF15"/>
  <c r="AF16"/>
  <c r="AF17"/>
  <c r="AF18"/>
  <c r="AF19"/>
  <c r="AF20"/>
  <c r="AF21"/>
  <c r="AF22"/>
  <c r="AF23"/>
  <c r="AF24"/>
  <c r="AF13"/>
  <c r="AD13"/>
  <c r="AB13"/>
  <c r="Z13"/>
  <c r="X13"/>
  <c r="V13"/>
  <c r="T13"/>
  <c r="R13"/>
  <c r="P13"/>
  <c r="N13"/>
  <c r="L13"/>
  <c r="J13"/>
  <c r="H13"/>
  <c r="F13"/>
  <c r="AI33" i="18"/>
  <c r="AF33"/>
  <c r="AD33"/>
  <c r="AB33"/>
  <c r="Z33"/>
  <c r="X33"/>
  <c r="V33"/>
  <c r="T33"/>
  <c r="R33"/>
  <c r="P33"/>
  <c r="N33"/>
  <c r="L33"/>
  <c r="J33"/>
  <c r="H33"/>
  <c r="F3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AF13"/>
  <c r="AD13"/>
  <c r="AB13"/>
  <c r="Z13"/>
  <c r="X13"/>
  <c r="V13"/>
  <c r="T13"/>
  <c r="R13"/>
  <c r="P13"/>
  <c r="N13"/>
  <c r="L13"/>
  <c r="J13"/>
  <c r="H13"/>
  <c r="F13"/>
  <c r="AI14" i="17"/>
  <c r="AI15"/>
  <c r="AI16"/>
  <c r="AI17"/>
  <c r="AI18"/>
  <c r="AI19"/>
  <c r="AI20"/>
  <c r="AI21"/>
  <c r="AI22"/>
  <c r="AI23"/>
  <c r="AI24"/>
  <c r="AI25"/>
  <c r="AI26"/>
  <c r="AI13"/>
  <c r="Z14"/>
  <c r="Z15"/>
  <c r="Z16"/>
  <c r="Z17"/>
  <c r="Z18"/>
  <c r="Z19"/>
  <c r="Z20"/>
  <c r="Z21"/>
  <c r="Z22"/>
  <c r="Z23"/>
  <c r="Z24"/>
  <c r="Z25"/>
  <c r="Z26"/>
  <c r="X14"/>
  <c r="X15"/>
  <c r="X16"/>
  <c r="X17"/>
  <c r="X18"/>
  <c r="X19"/>
  <c r="X20"/>
  <c r="X21"/>
  <c r="X22"/>
  <c r="X23"/>
  <c r="X24"/>
  <c r="X25"/>
  <c r="X26"/>
  <c r="V14"/>
  <c r="V15"/>
  <c r="V16"/>
  <c r="V17"/>
  <c r="V18"/>
  <c r="V19"/>
  <c r="V20"/>
  <c r="V21"/>
  <c r="V22"/>
  <c r="V23"/>
  <c r="V24"/>
  <c r="V25"/>
  <c r="V26"/>
  <c r="T14"/>
  <c r="T15"/>
  <c r="T16"/>
  <c r="T17"/>
  <c r="T18"/>
  <c r="T19"/>
  <c r="T20"/>
  <c r="T21"/>
  <c r="T22"/>
  <c r="T23"/>
  <c r="T24"/>
  <c r="T25"/>
  <c r="T26"/>
  <c r="R14"/>
  <c r="R15"/>
  <c r="R16"/>
  <c r="R17"/>
  <c r="R18"/>
  <c r="R19"/>
  <c r="R20"/>
  <c r="R21"/>
  <c r="R22"/>
  <c r="R23"/>
  <c r="R24"/>
  <c r="R25"/>
  <c r="R26"/>
  <c r="P14"/>
  <c r="P15"/>
  <c r="P16"/>
  <c r="P17"/>
  <c r="P18"/>
  <c r="P19"/>
  <c r="P20"/>
  <c r="P21"/>
  <c r="P22"/>
  <c r="P23"/>
  <c r="P24"/>
  <c r="P25"/>
  <c r="P26"/>
  <c r="N14"/>
  <c r="N15"/>
  <c r="N16"/>
  <c r="N17"/>
  <c r="N18"/>
  <c r="N19"/>
  <c r="N20"/>
  <c r="N21"/>
  <c r="N22"/>
  <c r="N23"/>
  <c r="N24"/>
  <c r="N25"/>
  <c r="N26"/>
  <c r="L14"/>
  <c r="L15"/>
  <c r="L16"/>
  <c r="L17"/>
  <c r="L18"/>
  <c r="L19"/>
  <c r="L20"/>
  <c r="L21"/>
  <c r="L22"/>
  <c r="L23"/>
  <c r="L24"/>
  <c r="L25"/>
  <c r="L26"/>
  <c r="J14"/>
  <c r="J15"/>
  <c r="J16"/>
  <c r="J17"/>
  <c r="J18"/>
  <c r="J19"/>
  <c r="J20"/>
  <c r="J21"/>
  <c r="J22"/>
  <c r="J23"/>
  <c r="J24"/>
  <c r="J25"/>
  <c r="J26"/>
  <c r="H14"/>
  <c r="H15"/>
  <c r="H16"/>
  <c r="H17"/>
  <c r="H18"/>
  <c r="H19"/>
  <c r="H20"/>
  <c r="H21"/>
  <c r="H22"/>
  <c r="H23"/>
  <c r="H24"/>
  <c r="H25"/>
  <c r="H26"/>
  <c r="F14"/>
  <c r="F15"/>
  <c r="F16"/>
  <c r="F17"/>
  <c r="F18"/>
  <c r="F19"/>
  <c r="F20"/>
  <c r="F21"/>
  <c r="F22"/>
  <c r="F23"/>
  <c r="F24"/>
  <c r="F25"/>
  <c r="F26"/>
  <c r="AF14"/>
  <c r="AF15"/>
  <c r="AF16"/>
  <c r="AF17"/>
  <c r="AF18"/>
  <c r="AF19"/>
  <c r="AF20"/>
  <c r="AF21"/>
  <c r="AF22"/>
  <c r="AF23"/>
  <c r="AF24"/>
  <c r="AF25"/>
  <c r="AF26"/>
  <c r="AF13"/>
  <c r="AD13"/>
  <c r="AB13"/>
  <c r="Z13"/>
  <c r="X13"/>
  <c r="V13"/>
  <c r="T13"/>
  <c r="R13"/>
  <c r="P13"/>
  <c r="N13"/>
  <c r="L13"/>
  <c r="J13"/>
  <c r="H13"/>
  <c r="F13"/>
  <c r="AF31" i="16"/>
  <c r="AD31"/>
  <c r="AB31"/>
  <c r="Z31"/>
  <c r="X31"/>
  <c r="V31"/>
  <c r="T31"/>
  <c r="R31"/>
  <c r="P31"/>
  <c r="N31"/>
  <c r="L31"/>
  <c r="J31"/>
  <c r="H31"/>
  <c r="F31"/>
  <c r="AI31"/>
  <c r="AI14"/>
  <c r="AI15"/>
  <c r="AI16"/>
  <c r="AI17"/>
  <c r="AI18"/>
  <c r="AI19"/>
  <c r="AI20"/>
  <c r="AI21"/>
  <c r="AI22"/>
  <c r="AI23"/>
  <c r="AI24"/>
  <c r="AI25"/>
  <c r="AI26"/>
  <c r="AI27"/>
  <c r="AI28"/>
  <c r="AI29"/>
  <c r="AI13"/>
  <c r="AD14"/>
  <c r="AD15"/>
  <c r="AD16"/>
  <c r="AD17"/>
  <c r="AD18"/>
  <c r="AD19"/>
  <c r="AD20"/>
  <c r="AD21"/>
  <c r="AD22"/>
  <c r="AD23"/>
  <c r="AD24"/>
  <c r="AD25"/>
  <c r="AD26"/>
  <c r="AD27"/>
  <c r="AD28"/>
  <c r="AD29"/>
  <c r="AB14"/>
  <c r="AB15"/>
  <c r="AB16"/>
  <c r="AB17"/>
  <c r="AB18"/>
  <c r="AB19"/>
  <c r="AB20"/>
  <c r="AB21"/>
  <c r="AB22"/>
  <c r="AB23"/>
  <c r="AB24"/>
  <c r="AB25"/>
  <c r="AB26"/>
  <c r="AB27"/>
  <c r="AB28"/>
  <c r="AB29"/>
  <c r="Z14"/>
  <c r="Z15"/>
  <c r="Z16"/>
  <c r="Z17"/>
  <c r="Z18"/>
  <c r="Z19"/>
  <c r="Z20"/>
  <c r="Z21"/>
  <c r="Z22"/>
  <c r="Z23"/>
  <c r="Z24"/>
  <c r="Z25"/>
  <c r="Z26"/>
  <c r="Z27"/>
  <c r="Z28"/>
  <c r="Z29"/>
  <c r="X14"/>
  <c r="X15"/>
  <c r="X16"/>
  <c r="X17"/>
  <c r="X18"/>
  <c r="X19"/>
  <c r="X20"/>
  <c r="X21"/>
  <c r="X22"/>
  <c r="X23"/>
  <c r="X24"/>
  <c r="X25"/>
  <c r="X26"/>
  <c r="X27"/>
  <c r="X28"/>
  <c r="X29"/>
  <c r="V14"/>
  <c r="V15"/>
  <c r="V16"/>
  <c r="V17"/>
  <c r="V18"/>
  <c r="V19"/>
  <c r="V20"/>
  <c r="V21"/>
  <c r="V22"/>
  <c r="V23"/>
  <c r="V24"/>
  <c r="V25"/>
  <c r="V26"/>
  <c r="V27"/>
  <c r="V28"/>
  <c r="V29"/>
  <c r="T14"/>
  <c r="T15"/>
  <c r="T16"/>
  <c r="T17"/>
  <c r="T18"/>
  <c r="T19"/>
  <c r="T20"/>
  <c r="T21"/>
  <c r="T22"/>
  <c r="T23"/>
  <c r="T24"/>
  <c r="T25"/>
  <c r="T26"/>
  <c r="T27"/>
  <c r="T28"/>
  <c r="T29"/>
  <c r="R14"/>
  <c r="R15"/>
  <c r="R16"/>
  <c r="R17"/>
  <c r="R18"/>
  <c r="R19"/>
  <c r="R20"/>
  <c r="R21"/>
  <c r="R22"/>
  <c r="R23"/>
  <c r="R24"/>
  <c r="R25"/>
  <c r="R26"/>
  <c r="R27"/>
  <c r="R28"/>
  <c r="R29"/>
  <c r="P14"/>
  <c r="P15"/>
  <c r="P16"/>
  <c r="P17"/>
  <c r="P18"/>
  <c r="P19"/>
  <c r="P20"/>
  <c r="P21"/>
  <c r="P22"/>
  <c r="P23"/>
  <c r="P24"/>
  <c r="P25"/>
  <c r="P26"/>
  <c r="P27"/>
  <c r="P28"/>
  <c r="P29"/>
  <c r="N14"/>
  <c r="N15"/>
  <c r="N16"/>
  <c r="N17"/>
  <c r="N18"/>
  <c r="N19"/>
  <c r="N20"/>
  <c r="N21"/>
  <c r="N22"/>
  <c r="N23"/>
  <c r="N24"/>
  <c r="N25"/>
  <c r="N26"/>
  <c r="N27"/>
  <c r="N28"/>
  <c r="N29"/>
  <c r="L14"/>
  <c r="L15"/>
  <c r="L16"/>
  <c r="L17"/>
  <c r="L18"/>
  <c r="L19"/>
  <c r="L20"/>
  <c r="L21"/>
  <c r="L22"/>
  <c r="L23"/>
  <c r="L24"/>
  <c r="L25"/>
  <c r="L26"/>
  <c r="L27"/>
  <c r="L28"/>
  <c r="L29"/>
  <c r="J14"/>
  <c r="J15"/>
  <c r="J16"/>
  <c r="J17"/>
  <c r="J18"/>
  <c r="J19"/>
  <c r="J20"/>
  <c r="J21"/>
  <c r="J22"/>
  <c r="J23"/>
  <c r="J24"/>
  <c r="J25"/>
  <c r="J26"/>
  <c r="J27"/>
  <c r="J28"/>
  <c r="J29"/>
  <c r="H14"/>
  <c r="H15"/>
  <c r="H16"/>
  <c r="H17"/>
  <c r="H18"/>
  <c r="H19"/>
  <c r="H20"/>
  <c r="H21"/>
  <c r="H22"/>
  <c r="H23"/>
  <c r="H24"/>
  <c r="H25"/>
  <c r="H26"/>
  <c r="H27"/>
  <c r="H28"/>
  <c r="H29"/>
  <c r="F14"/>
  <c r="F15"/>
  <c r="F16"/>
  <c r="F17"/>
  <c r="F18"/>
  <c r="F19"/>
  <c r="F20"/>
  <c r="F21"/>
  <c r="F22"/>
  <c r="F23"/>
  <c r="F24"/>
  <c r="F25"/>
  <c r="F26"/>
  <c r="F27"/>
  <c r="F28"/>
  <c r="F29"/>
  <c r="AF14"/>
  <c r="AF15"/>
  <c r="AF16"/>
  <c r="AF17"/>
  <c r="AF18"/>
  <c r="AF19"/>
  <c r="AF20"/>
  <c r="AF21"/>
  <c r="AF22"/>
  <c r="AF23"/>
  <c r="AF24"/>
  <c r="AF25"/>
  <c r="AF26"/>
  <c r="AF27"/>
  <c r="AF28"/>
  <c r="AF29"/>
  <c r="AF13"/>
  <c r="AD13"/>
  <c r="AB13"/>
  <c r="Z13"/>
  <c r="X13"/>
  <c r="V13"/>
  <c r="T13"/>
  <c r="R13"/>
  <c r="P13"/>
  <c r="N13"/>
  <c r="L13"/>
  <c r="J13"/>
  <c r="H13"/>
  <c r="F13"/>
  <c r="AI14" i="15"/>
  <c r="AI15"/>
  <c r="AI16"/>
  <c r="AI17"/>
  <c r="AI18"/>
  <c r="AI19"/>
  <c r="AI20"/>
  <c r="AI21"/>
  <c r="AI22"/>
  <c r="AI23"/>
  <c r="AI24"/>
  <c r="AI25"/>
  <c r="AI13"/>
  <c r="AD14"/>
  <c r="AD15"/>
  <c r="AD16"/>
  <c r="AD17"/>
  <c r="AD18"/>
  <c r="AD19"/>
  <c r="AD20"/>
  <c r="AD21"/>
  <c r="AD22"/>
  <c r="AD23"/>
  <c r="AD24"/>
  <c r="AD25"/>
  <c r="AB14"/>
  <c r="AB15"/>
  <c r="AB16"/>
  <c r="AB17"/>
  <c r="AB18"/>
  <c r="AB19"/>
  <c r="AB20"/>
  <c r="AB21"/>
  <c r="AB22"/>
  <c r="AB23"/>
  <c r="AB24"/>
  <c r="AB25"/>
  <c r="Z14"/>
  <c r="Z15"/>
  <c r="Z16"/>
  <c r="Z17"/>
  <c r="Z18"/>
  <c r="Z19"/>
  <c r="Z20"/>
  <c r="Z21"/>
  <c r="Z22"/>
  <c r="Z23"/>
  <c r="Z24"/>
  <c r="Z25"/>
  <c r="X14"/>
  <c r="X15"/>
  <c r="X16"/>
  <c r="X17"/>
  <c r="X18"/>
  <c r="X19"/>
  <c r="X20"/>
  <c r="X21"/>
  <c r="X22"/>
  <c r="X23"/>
  <c r="X24"/>
  <c r="X25"/>
  <c r="V14"/>
  <c r="V15"/>
  <c r="V16"/>
  <c r="V17"/>
  <c r="V18"/>
  <c r="V19"/>
  <c r="V20"/>
  <c r="V21"/>
  <c r="V22"/>
  <c r="V23"/>
  <c r="V24"/>
  <c r="V25"/>
  <c r="T14"/>
  <c r="T15"/>
  <c r="T16"/>
  <c r="T17"/>
  <c r="T18"/>
  <c r="T19"/>
  <c r="T20"/>
  <c r="T21"/>
  <c r="T22"/>
  <c r="T23"/>
  <c r="T24"/>
  <c r="T25"/>
  <c r="R14"/>
  <c r="R15"/>
  <c r="R16"/>
  <c r="R17"/>
  <c r="R18"/>
  <c r="R19"/>
  <c r="R20"/>
  <c r="R21"/>
  <c r="R22"/>
  <c r="R23"/>
  <c r="R24"/>
  <c r="R25"/>
  <c r="P14"/>
  <c r="P15"/>
  <c r="P16"/>
  <c r="P17"/>
  <c r="P18"/>
  <c r="P19"/>
  <c r="P20"/>
  <c r="P21"/>
  <c r="P22"/>
  <c r="P23"/>
  <c r="P24"/>
  <c r="P25"/>
  <c r="N14"/>
  <c r="N15"/>
  <c r="N16"/>
  <c r="N17"/>
  <c r="N18"/>
  <c r="N19"/>
  <c r="N20"/>
  <c r="N21"/>
  <c r="N22"/>
  <c r="N23"/>
  <c r="N24"/>
  <c r="N25"/>
  <c r="L14"/>
  <c r="L15"/>
  <c r="L16"/>
  <c r="L17"/>
  <c r="L18"/>
  <c r="L19"/>
  <c r="L20"/>
  <c r="L21"/>
  <c r="L22"/>
  <c r="L23"/>
  <c r="L24"/>
  <c r="L25"/>
  <c r="J14"/>
  <c r="J15"/>
  <c r="J16"/>
  <c r="J17"/>
  <c r="J18"/>
  <c r="J19"/>
  <c r="J20"/>
  <c r="J21"/>
  <c r="J22"/>
  <c r="J23"/>
  <c r="J24"/>
  <c r="J25"/>
  <c r="H14"/>
  <c r="H15"/>
  <c r="H16"/>
  <c r="H17"/>
  <c r="H18"/>
  <c r="H19"/>
  <c r="H20"/>
  <c r="H21"/>
  <c r="H22"/>
  <c r="H23"/>
  <c r="H24"/>
  <c r="H25"/>
  <c r="F14"/>
  <c r="F15"/>
  <c r="F16"/>
  <c r="F17"/>
  <c r="F18"/>
  <c r="F19"/>
  <c r="F20"/>
  <c r="F21"/>
  <c r="F22"/>
  <c r="F23"/>
  <c r="F24"/>
  <c r="F25"/>
  <c r="AF14"/>
  <c r="AF15"/>
  <c r="AF16"/>
  <c r="AF17"/>
  <c r="AF18"/>
  <c r="AF19"/>
  <c r="AF20"/>
  <c r="AF21"/>
  <c r="AF22"/>
  <c r="AF23"/>
  <c r="AF24"/>
  <c r="AF25"/>
  <c r="AF13"/>
  <c r="AD13"/>
  <c r="AB13"/>
  <c r="Z13"/>
  <c r="X13"/>
  <c r="V13"/>
  <c r="T13"/>
  <c r="R13"/>
  <c r="P13"/>
  <c r="N13"/>
  <c r="L13"/>
  <c r="J13"/>
  <c r="H13"/>
  <c r="F13"/>
  <c r="AF20" i="14"/>
  <c r="AD20"/>
  <c r="AB20"/>
  <c r="Z20"/>
  <c r="X20"/>
  <c r="V20"/>
  <c r="T20"/>
  <c r="R20"/>
  <c r="P20"/>
  <c r="N20"/>
  <c r="L20"/>
  <c r="J20"/>
  <c r="H20"/>
  <c r="F20"/>
  <c r="AI20"/>
  <c r="AI14"/>
  <c r="AI15"/>
  <c r="AI16"/>
  <c r="AI17"/>
  <c r="AI18"/>
  <c r="AI13"/>
  <c r="AD14"/>
  <c r="AD15"/>
  <c r="AD16"/>
  <c r="AD17"/>
  <c r="AD18"/>
  <c r="AB14"/>
  <c r="AB15"/>
  <c r="AB16"/>
  <c r="AB17"/>
  <c r="AB18"/>
  <c r="Z14"/>
  <c r="Z15"/>
  <c r="Z16"/>
  <c r="Z17"/>
  <c r="Z18"/>
  <c r="X14"/>
  <c r="X15"/>
  <c r="X16"/>
  <c r="X17"/>
  <c r="X18"/>
  <c r="V14"/>
  <c r="V15"/>
  <c r="V16"/>
  <c r="V17"/>
  <c r="V18"/>
  <c r="T14"/>
  <c r="T15"/>
  <c r="T16"/>
  <c r="T17"/>
  <c r="T18"/>
  <c r="R14"/>
  <c r="R15"/>
  <c r="R16"/>
  <c r="R17"/>
  <c r="R18"/>
  <c r="P14"/>
  <c r="P15"/>
  <c r="P16"/>
  <c r="P17"/>
  <c r="P18"/>
  <c r="N14"/>
  <c r="N15"/>
  <c r="N16"/>
  <c r="N17"/>
  <c r="N18"/>
  <c r="L14"/>
  <c r="L15"/>
  <c r="L16"/>
  <c r="L17"/>
  <c r="L18"/>
  <c r="J14"/>
  <c r="J15"/>
  <c r="J16"/>
  <c r="J17"/>
  <c r="J18"/>
  <c r="H14"/>
  <c r="H15"/>
  <c r="H16"/>
  <c r="H17"/>
  <c r="H18"/>
  <c r="F14"/>
  <c r="F15"/>
  <c r="F16"/>
  <c r="F17"/>
  <c r="F18"/>
  <c r="AF14"/>
  <c r="AF15"/>
  <c r="AF16"/>
  <c r="AF17"/>
  <c r="AF18"/>
  <c r="AF13"/>
  <c r="AD13"/>
  <c r="AB13"/>
  <c r="Z13"/>
  <c r="X13"/>
  <c r="V13"/>
  <c r="T13"/>
  <c r="R13"/>
  <c r="P13"/>
  <c r="N13"/>
  <c r="L13"/>
  <c r="J13"/>
  <c r="H13"/>
  <c r="F13"/>
  <c r="AD21" i="13"/>
  <c r="AB21"/>
  <c r="Z21"/>
  <c r="X21"/>
  <c r="V21"/>
  <c r="T21"/>
  <c r="R21"/>
  <c r="P21"/>
  <c r="N21"/>
  <c r="L21"/>
  <c r="J21"/>
  <c r="H21"/>
  <c r="F21"/>
  <c r="AI21"/>
  <c r="AF21"/>
  <c r="AD14"/>
  <c r="AD15"/>
  <c r="AD16"/>
  <c r="AD17"/>
  <c r="AD18"/>
  <c r="AD19"/>
  <c r="AB14"/>
  <c r="AB15"/>
  <c r="AB16"/>
  <c r="AB17"/>
  <c r="AB18"/>
  <c r="AB19"/>
  <c r="Z14"/>
  <c r="Z15"/>
  <c r="Z16"/>
  <c r="Z17"/>
  <c r="Z18"/>
  <c r="Z19"/>
  <c r="X14"/>
  <c r="X15"/>
  <c r="X16"/>
  <c r="X17"/>
  <c r="X18"/>
  <c r="X19"/>
  <c r="V14"/>
  <c r="V15"/>
  <c r="V16"/>
  <c r="V17"/>
  <c r="V18"/>
  <c r="V19"/>
  <c r="T14"/>
  <c r="T15"/>
  <c r="T16"/>
  <c r="T17"/>
  <c r="T18"/>
  <c r="T19"/>
  <c r="R14"/>
  <c r="R15"/>
  <c r="R16"/>
  <c r="R17"/>
  <c r="R18"/>
  <c r="R19"/>
  <c r="P14"/>
  <c r="P15"/>
  <c r="P16"/>
  <c r="P17"/>
  <c r="P18"/>
  <c r="P19"/>
  <c r="N14"/>
  <c r="N15"/>
  <c r="N16"/>
  <c r="N17"/>
  <c r="N18"/>
  <c r="N19"/>
  <c r="L14"/>
  <c r="L15"/>
  <c r="L16"/>
  <c r="L17"/>
  <c r="L18"/>
  <c r="L19"/>
  <c r="J14"/>
  <c r="J15"/>
  <c r="J16"/>
  <c r="J17"/>
  <c r="J18"/>
  <c r="J19"/>
  <c r="H14"/>
  <c r="H15"/>
  <c r="H16"/>
  <c r="H17"/>
  <c r="H18"/>
  <c r="H19"/>
  <c r="F14"/>
  <c r="F15"/>
  <c r="F16"/>
  <c r="F17"/>
  <c r="F18"/>
  <c r="F19"/>
  <c r="AF14"/>
  <c r="AF15"/>
  <c r="AF16"/>
  <c r="AF17"/>
  <c r="AF18"/>
  <c r="AF19"/>
  <c r="AI14"/>
  <c r="AI15"/>
  <c r="AI17"/>
  <c r="AI18"/>
  <c r="AI19"/>
  <c r="AI13"/>
  <c r="AF13"/>
  <c r="AD13"/>
  <c r="AB13"/>
  <c r="Z13"/>
  <c r="X13"/>
  <c r="V13"/>
  <c r="T13"/>
  <c r="R13"/>
  <c r="P13"/>
  <c r="N13"/>
  <c r="L13"/>
  <c r="J13"/>
  <c r="H13"/>
  <c r="F13"/>
  <c r="AF14" i="12"/>
  <c r="AF15"/>
  <c r="AF16"/>
  <c r="AF17"/>
  <c r="AF18"/>
  <c r="AF19"/>
  <c r="AD14"/>
  <c r="AD15"/>
  <c r="AD16"/>
  <c r="AD17"/>
  <c r="AD18"/>
  <c r="AD19"/>
  <c r="AB14"/>
  <c r="AB15"/>
  <c r="AB16"/>
  <c r="AB17"/>
  <c r="AB18"/>
  <c r="AB19"/>
  <c r="Z14"/>
  <c r="Z15"/>
  <c r="Z16"/>
  <c r="Z17"/>
  <c r="Z18"/>
  <c r="Z19"/>
  <c r="X14"/>
  <c r="X15"/>
  <c r="X16"/>
  <c r="X17"/>
  <c r="X18"/>
  <c r="X19"/>
  <c r="V14"/>
  <c r="V15"/>
  <c r="V16"/>
  <c r="V17"/>
  <c r="V18"/>
  <c r="V19"/>
  <c r="T14"/>
  <c r="T15"/>
  <c r="T16"/>
  <c r="T17"/>
  <c r="T18"/>
  <c r="T19"/>
  <c r="R14"/>
  <c r="R15"/>
  <c r="R16"/>
  <c r="R17"/>
  <c r="R18"/>
  <c r="R19"/>
  <c r="P14"/>
  <c r="P15"/>
  <c r="P16"/>
  <c r="P17"/>
  <c r="P18"/>
  <c r="P19"/>
  <c r="N14"/>
  <c r="N15"/>
  <c r="N16"/>
  <c r="N17"/>
  <c r="N18"/>
  <c r="N19"/>
  <c r="L14"/>
  <c r="L15"/>
  <c r="L16"/>
  <c r="L17"/>
  <c r="L18"/>
  <c r="L19"/>
  <c r="J14"/>
  <c r="J15"/>
  <c r="J16"/>
  <c r="J17"/>
  <c r="J18"/>
  <c r="J19"/>
  <c r="H14"/>
  <c r="H15"/>
  <c r="H16"/>
  <c r="H17"/>
  <c r="H18"/>
  <c r="H19"/>
  <c r="F14"/>
  <c r="F15"/>
  <c r="F16"/>
  <c r="F17"/>
  <c r="F18"/>
  <c r="F19"/>
  <c r="AD21"/>
  <c r="AB21"/>
  <c r="Z21"/>
  <c r="X21"/>
  <c r="V21"/>
  <c r="T21"/>
  <c r="R21"/>
  <c r="P21"/>
  <c r="N21"/>
  <c r="L21"/>
  <c r="J21"/>
  <c r="H21"/>
  <c r="F21"/>
  <c r="AF21"/>
  <c r="AI14"/>
  <c r="AI15"/>
  <c r="AI16"/>
  <c r="AI17"/>
  <c r="AI18"/>
  <c r="AI19"/>
  <c r="AI13"/>
  <c r="AF13"/>
  <c r="AD13"/>
  <c r="AB13"/>
  <c r="Z13"/>
  <c r="X13"/>
  <c r="V13"/>
  <c r="T13"/>
  <c r="R13"/>
  <c r="P13"/>
  <c r="N13"/>
  <c r="L13"/>
  <c r="J13"/>
  <c r="H13"/>
  <c r="F13"/>
  <c r="AI14" i="1"/>
  <c r="AI15"/>
  <c r="AI16"/>
  <c r="AI17"/>
  <c r="AI18"/>
  <c r="AI19"/>
  <c r="AI20"/>
  <c r="AI21"/>
  <c r="AI22"/>
  <c r="AI23"/>
  <c r="AI24"/>
  <c r="AI13"/>
  <c r="H26"/>
  <c r="J26"/>
  <c r="L26"/>
  <c r="N26"/>
  <c r="P26"/>
  <c r="R26"/>
  <c r="T26"/>
  <c r="V26"/>
  <c r="X26"/>
  <c r="Z26"/>
  <c r="AB26"/>
  <c r="AD26"/>
  <c r="AF26"/>
  <c r="F26"/>
  <c r="AF14"/>
  <c r="AF15"/>
  <c r="AF16"/>
  <c r="AF17"/>
  <c r="AF18"/>
  <c r="AF19"/>
  <c r="AF20"/>
  <c r="AF21"/>
  <c r="AF22"/>
  <c r="AF23"/>
  <c r="AF24"/>
  <c r="AD14"/>
  <c r="AD15"/>
  <c r="AD16"/>
  <c r="AD17"/>
  <c r="AD18"/>
  <c r="AD19"/>
  <c r="AD20"/>
  <c r="AD21"/>
  <c r="AD22"/>
  <c r="AD23"/>
  <c r="AD24"/>
  <c r="AB14"/>
  <c r="AB15"/>
  <c r="AB16"/>
  <c r="AB17"/>
  <c r="AB18"/>
  <c r="AB19"/>
  <c r="AB20"/>
  <c r="AB21"/>
  <c r="AB22"/>
  <c r="AB23"/>
  <c r="AB24"/>
  <c r="Z14"/>
  <c r="Z15"/>
  <c r="Z16"/>
  <c r="Z17"/>
  <c r="Z18"/>
  <c r="Z19"/>
  <c r="Z20"/>
  <c r="Z21"/>
  <c r="Z22"/>
  <c r="Z23"/>
  <c r="Z24"/>
  <c r="X14"/>
  <c r="X15"/>
  <c r="X16"/>
  <c r="X17"/>
  <c r="X18"/>
  <c r="X19"/>
  <c r="X20"/>
  <c r="X21"/>
  <c r="X22"/>
  <c r="X23"/>
  <c r="X24"/>
  <c r="V14"/>
  <c r="V15"/>
  <c r="V16"/>
  <c r="V17"/>
  <c r="V18"/>
  <c r="V19"/>
  <c r="V20"/>
  <c r="V21"/>
  <c r="V22"/>
  <c r="V23"/>
  <c r="V24"/>
  <c r="T14"/>
  <c r="T15"/>
  <c r="T16"/>
  <c r="T17"/>
  <c r="T18"/>
  <c r="T19"/>
  <c r="T20"/>
  <c r="T21"/>
  <c r="T22"/>
  <c r="T23"/>
  <c r="T24"/>
  <c r="R14"/>
  <c r="R15"/>
  <c r="R16"/>
  <c r="R17"/>
  <c r="R18"/>
  <c r="R19"/>
  <c r="R20"/>
  <c r="R21"/>
  <c r="R22"/>
  <c r="R23"/>
  <c r="R24"/>
  <c r="P14"/>
  <c r="P15"/>
  <c r="P16"/>
  <c r="P17"/>
  <c r="P18"/>
  <c r="P19"/>
  <c r="P20"/>
  <c r="P21"/>
  <c r="P22"/>
  <c r="P23"/>
  <c r="P24"/>
  <c r="N14"/>
  <c r="N15"/>
  <c r="N16"/>
  <c r="N17"/>
  <c r="N18"/>
  <c r="N19"/>
  <c r="N20"/>
  <c r="N21"/>
  <c r="N22"/>
  <c r="N23"/>
  <c r="N24"/>
  <c r="L14"/>
  <c r="L15"/>
  <c r="L16"/>
  <c r="L17"/>
  <c r="L18"/>
  <c r="L19"/>
  <c r="L20"/>
  <c r="L21"/>
  <c r="L22"/>
  <c r="L23"/>
  <c r="L24"/>
  <c r="J14"/>
  <c r="J15"/>
  <c r="J16"/>
  <c r="J17"/>
  <c r="J18"/>
  <c r="J19"/>
  <c r="J20"/>
  <c r="J21"/>
  <c r="J22"/>
  <c r="J23"/>
  <c r="J24"/>
  <c r="H14"/>
  <c r="H15"/>
  <c r="H16"/>
  <c r="H17"/>
  <c r="H18"/>
  <c r="H19"/>
  <c r="H20"/>
  <c r="H21"/>
  <c r="H22"/>
  <c r="H23"/>
  <c r="H24"/>
  <c r="F14"/>
  <c r="F15"/>
  <c r="F16"/>
  <c r="F17"/>
  <c r="F18"/>
  <c r="F19"/>
  <c r="F20"/>
  <c r="F21"/>
  <c r="F22"/>
  <c r="F23"/>
  <c r="F24"/>
  <c r="AF13"/>
  <c r="AD13"/>
  <c r="AB13"/>
  <c r="Z13"/>
  <c r="X13"/>
  <c r="V13"/>
  <c r="T13"/>
  <c r="R13"/>
  <c r="P13"/>
  <c r="N13"/>
  <c r="L13"/>
  <c r="J13"/>
  <c r="H13"/>
  <c r="F13"/>
  <c r="AH21" i="30"/>
  <c r="AE21"/>
  <c r="AC21"/>
  <c r="AA21"/>
  <c r="Y21"/>
  <c r="W21"/>
  <c r="U21"/>
  <c r="S21"/>
  <c r="Q21"/>
  <c r="O21"/>
  <c r="M21"/>
  <c r="K21"/>
  <c r="I21"/>
  <c r="G21"/>
  <c r="E21"/>
  <c r="AH21" i="29"/>
  <c r="AE21"/>
  <c r="AC21"/>
  <c r="AA21"/>
  <c r="Y21"/>
  <c r="W21"/>
  <c r="U21"/>
  <c r="S21"/>
  <c r="Q21"/>
  <c r="O21"/>
  <c r="M21"/>
  <c r="K21"/>
  <c r="I21"/>
  <c r="G21"/>
  <c r="E21"/>
  <c r="AH18" i="28"/>
  <c r="AI18" s="1"/>
  <c r="AE18"/>
  <c r="AC18"/>
  <c r="AA18"/>
  <c r="Y18"/>
  <c r="W18"/>
  <c r="U18"/>
  <c r="O18"/>
  <c r="M18"/>
  <c r="K18"/>
  <c r="I18"/>
  <c r="G18"/>
  <c r="E18"/>
  <c r="AH35" i="27"/>
  <c r="AE35"/>
  <c r="AC35"/>
  <c r="AA35"/>
  <c r="Y35"/>
  <c r="W35"/>
  <c r="U35"/>
  <c r="S35"/>
  <c r="Q35"/>
  <c r="O35"/>
  <c r="M35"/>
  <c r="K35"/>
  <c r="I35"/>
  <c r="G35"/>
  <c r="E35"/>
  <c r="AH22" i="26"/>
  <c r="AE22"/>
  <c r="AC22"/>
  <c r="AA22"/>
  <c r="Y22"/>
  <c r="W22"/>
  <c r="U22"/>
  <c r="S22"/>
  <c r="Q22"/>
  <c r="O22"/>
  <c r="M22"/>
  <c r="K22"/>
  <c r="I22"/>
  <c r="G22"/>
  <c r="E22"/>
  <c r="AH25" i="25"/>
  <c r="AE25"/>
  <c r="AC25"/>
  <c r="AA25"/>
  <c r="Y25"/>
  <c r="W25"/>
  <c r="U25"/>
  <c r="S25"/>
  <c r="Q25"/>
  <c r="O25"/>
  <c r="M25"/>
  <c r="K25"/>
  <c r="I25"/>
  <c r="G25"/>
  <c r="E25"/>
  <c r="AH23" i="24"/>
  <c r="AI23" s="1"/>
  <c r="AE23"/>
  <c r="AC23"/>
  <c r="AA23"/>
  <c r="Y23"/>
  <c r="W23"/>
  <c r="U23"/>
  <c r="S23"/>
  <c r="Q23"/>
  <c r="O23"/>
  <c r="M23"/>
  <c r="K23"/>
  <c r="I23"/>
  <c r="G23"/>
  <c r="E23"/>
  <c r="AH20" i="23"/>
  <c r="AE20"/>
  <c r="AC20"/>
  <c r="AA20"/>
  <c r="Y20"/>
  <c r="W20"/>
  <c r="U20"/>
  <c r="S20"/>
  <c r="Q20"/>
  <c r="O20"/>
  <c r="M20"/>
  <c r="K20"/>
  <c r="I20"/>
  <c r="G20"/>
  <c r="E20"/>
  <c r="AH36" i="22"/>
  <c r="AE36"/>
  <c r="AC36"/>
  <c r="AA36"/>
  <c r="Y36"/>
  <c r="W36"/>
  <c r="U36"/>
  <c r="S36"/>
  <c r="Q36"/>
  <c r="O36"/>
  <c r="M36"/>
  <c r="K36"/>
  <c r="I36"/>
  <c r="G36"/>
  <c r="E36"/>
  <c r="AH21" i="21"/>
  <c r="AE21"/>
  <c r="AC21"/>
  <c r="AA21"/>
  <c r="Y21"/>
  <c r="W21"/>
  <c r="U21"/>
  <c r="S21"/>
  <c r="Q21"/>
  <c r="O21"/>
  <c r="M21"/>
  <c r="K21"/>
  <c r="I21"/>
  <c r="G21"/>
  <c r="E21"/>
  <c r="AH34" i="20"/>
  <c r="AE34"/>
  <c r="AC34"/>
  <c r="AA34"/>
  <c r="Y34"/>
  <c r="W34"/>
  <c r="U34"/>
  <c r="S34"/>
  <c r="Q34"/>
  <c r="O34"/>
  <c r="M34"/>
  <c r="K34"/>
  <c r="I34"/>
  <c r="G34"/>
  <c r="E34"/>
  <c r="AH26" i="19"/>
  <c r="AE26"/>
  <c r="AC26"/>
  <c r="AA26"/>
  <c r="Y26"/>
  <c r="W26"/>
  <c r="U26"/>
  <c r="S26"/>
  <c r="Q26"/>
  <c r="O26"/>
  <c r="M26"/>
  <c r="K26"/>
  <c r="I26"/>
  <c r="G26"/>
  <c r="E26"/>
  <c r="AH33" i="18"/>
  <c r="AE33"/>
  <c r="AC33"/>
  <c r="AA33"/>
  <c r="Y33"/>
  <c r="W33"/>
  <c r="U33"/>
  <c r="S33"/>
  <c r="Q33"/>
  <c r="O33"/>
  <c r="M33"/>
  <c r="K33"/>
  <c r="I33"/>
  <c r="G33"/>
  <c r="E33"/>
  <c r="AH28" i="17"/>
  <c r="AE28"/>
  <c r="AF28" s="1"/>
  <c r="AC28"/>
  <c r="AD28" s="1"/>
  <c r="AA28"/>
  <c r="AB28" s="1"/>
  <c r="Y28"/>
  <c r="Z28" s="1"/>
  <c r="W28"/>
  <c r="X28" s="1"/>
  <c r="U28"/>
  <c r="V28" s="1"/>
  <c r="S28"/>
  <c r="T28" s="1"/>
  <c r="Q28"/>
  <c r="R28" s="1"/>
  <c r="O28"/>
  <c r="P28" s="1"/>
  <c r="M28"/>
  <c r="N28" s="1"/>
  <c r="K28"/>
  <c r="L28" s="1"/>
  <c r="I28"/>
  <c r="J28" s="1"/>
  <c r="G28"/>
  <c r="H28" s="1"/>
  <c r="E28"/>
  <c r="F28" s="1"/>
  <c r="AH31" i="16"/>
  <c r="AE31"/>
  <c r="AC31"/>
  <c r="AA31"/>
  <c r="Y31"/>
  <c r="W31"/>
  <c r="U31"/>
  <c r="S31"/>
  <c r="Q31"/>
  <c r="O31"/>
  <c r="M31"/>
  <c r="K31"/>
  <c r="I31"/>
  <c r="G31"/>
  <c r="E31"/>
  <c r="AH27" i="15"/>
  <c r="AE27"/>
  <c r="AF27" s="1"/>
  <c r="AC27"/>
  <c r="AA27"/>
  <c r="AB27" s="1"/>
  <c r="Y27"/>
  <c r="W27"/>
  <c r="U27"/>
  <c r="S27"/>
  <c r="T27" s="1"/>
  <c r="Q27"/>
  <c r="O27"/>
  <c r="M27"/>
  <c r="K27"/>
  <c r="I27"/>
  <c r="G27"/>
  <c r="H27" s="1"/>
  <c r="E27"/>
  <c r="AH20" i="14"/>
  <c r="AE20"/>
  <c r="AC20"/>
  <c r="AA20"/>
  <c r="Y20"/>
  <c r="W20"/>
  <c r="U20"/>
  <c r="S20"/>
  <c r="Q20"/>
  <c r="O20"/>
  <c r="M20"/>
  <c r="K20"/>
  <c r="I20"/>
  <c r="G20"/>
  <c r="E20"/>
  <c r="AH21" i="13"/>
  <c r="AE21"/>
  <c r="AC21"/>
  <c r="AA21"/>
  <c r="Y21"/>
  <c r="W21"/>
  <c r="U21"/>
  <c r="S21"/>
  <c r="Q21"/>
  <c r="O21"/>
  <c r="M21"/>
  <c r="K21"/>
  <c r="I21"/>
  <c r="G21"/>
  <c r="E21"/>
  <c r="AH21" i="12"/>
  <c r="AI21" s="1"/>
  <c r="AE21"/>
  <c r="AC21"/>
  <c r="AA21"/>
  <c r="Y21"/>
  <c r="W21"/>
  <c r="U21"/>
  <c r="S21"/>
  <c r="Q21"/>
  <c r="O21"/>
  <c r="M21"/>
  <c r="K21"/>
  <c r="I21"/>
  <c r="G21"/>
  <c r="E21"/>
  <c r="AH26" i="1"/>
  <c r="AI26" s="1"/>
  <c r="AE26"/>
  <c r="AC26"/>
  <c r="AA26"/>
  <c r="Y26"/>
  <c r="W26"/>
  <c r="U26"/>
  <c r="S26"/>
  <c r="Q26"/>
  <c r="O26"/>
  <c r="M26"/>
  <c r="K26"/>
  <c r="I26"/>
  <c r="G26"/>
  <c r="E26"/>
  <c r="AI28" i="17" l="1"/>
  <c r="R27" i="15"/>
  <c r="Z27"/>
  <c r="AD27"/>
  <c r="F27"/>
  <c r="L27"/>
  <c r="P27"/>
  <c r="X27"/>
  <c r="AI27"/>
  <c r="J27"/>
  <c r="N27"/>
  <c r="V27"/>
  <c r="Q18" i="28"/>
  <c r="S18"/>
</calcChain>
</file>

<file path=xl/sharedStrings.xml><?xml version="1.0" encoding="utf-8"?>
<sst xmlns="http://schemas.openxmlformats.org/spreadsheetml/2006/main" count="1299" uniqueCount="67">
  <si>
    <t>SECCION</t>
  </si>
  <si>
    <t>B</t>
  </si>
  <si>
    <t>C1</t>
  </si>
  <si>
    <t>C2</t>
  </si>
  <si>
    <t>C3</t>
  </si>
  <si>
    <t>C4</t>
  </si>
  <si>
    <t>E1</t>
  </si>
  <si>
    <t>E1C1</t>
  </si>
  <si>
    <t>E2</t>
  </si>
  <si>
    <t>TIPO DE CASILLA</t>
  </si>
  <si>
    <t>%</t>
  </si>
  <si>
    <t>VOTOS NULOS</t>
  </si>
  <si>
    <t>VOTACIÓN TOTAL EMITIDA</t>
  </si>
  <si>
    <t>LISTA NOMINAL</t>
  </si>
  <si>
    <t>% 
PARTICIPACIÓN CIUDADANA</t>
  </si>
  <si>
    <t>VOTOS</t>
  </si>
  <si>
    <t>TOTAL DE SECCIONES ELECTORALES</t>
  </si>
  <si>
    <t>TOTAL DE CASILLAS ELECTORALES</t>
  </si>
  <si>
    <t>RESULTADOS DEL CÓMPUTO MUNICIPAL</t>
  </si>
  <si>
    <t>INSTITUTO ELECTORAL DEL ESTADO DE CAMPECHE</t>
  </si>
  <si>
    <t>PROCESO ELECTORAL ESTATAL ORDINARIO 2014 - 2015</t>
  </si>
  <si>
    <t>Resultado con base a la Sesión del Cómputo Municipal celebrada el 10 de junio de 2015.</t>
  </si>
  <si>
    <t>RESULTADOS POR CASILLA DE LA ELECCIÓN DE JUNTAS MUNICIPALES</t>
  </si>
  <si>
    <t>PICH</t>
  </si>
  <si>
    <t>PICH - CAMPECHE</t>
  </si>
  <si>
    <t>TIXMUCUY</t>
  </si>
  <si>
    <t>ALFREDO V. BONFIL</t>
  </si>
  <si>
    <t>HAMPOLOL</t>
  </si>
  <si>
    <t>DZITBALCHÉ</t>
  </si>
  <si>
    <t>NUNKINÍ</t>
  </si>
  <si>
    <t>ATASTA</t>
  </si>
  <si>
    <t>MAMANTEL</t>
  </si>
  <si>
    <t>SABANCUY</t>
  </si>
  <si>
    <t>HOOL</t>
  </si>
  <si>
    <t>SEYBAPLAYA</t>
  </si>
  <si>
    <t>SIHOCHAC</t>
  </si>
  <si>
    <t>CARRILLO PUERTO</t>
  </si>
  <si>
    <t>POMUCH</t>
  </si>
  <si>
    <t>BOLONCHÉN DE REJÓN</t>
  </si>
  <si>
    <t>DZIBALCHÉN</t>
  </si>
  <si>
    <t>TINÚN</t>
  </si>
  <si>
    <t>CENTENARIO</t>
  </si>
  <si>
    <t>CONSTITUCIÓN</t>
  </si>
  <si>
    <t>SECCIÓN MUNICIPAL</t>
  </si>
  <si>
    <t>BÉCAL</t>
  </si>
  <si>
    <t>TIXMUCUY - CAMPECHE</t>
  </si>
  <si>
    <t>ALFREDO V. BONFIL - CAMPECHE</t>
  </si>
  <si>
    <t>HAMPOLOL - CAMPECHE</t>
  </si>
  <si>
    <t>DZITBALCHÉ - CALKINÍ</t>
  </si>
  <si>
    <t>BÉCAL - CALKINÍ</t>
  </si>
  <si>
    <t>NUNKINÍ - CALKINÍ</t>
  </si>
  <si>
    <t>ATASTA - CARMEN</t>
  </si>
  <si>
    <t>MAMANTEL - CARMEN</t>
  </si>
  <si>
    <t>SABANCUY - CARMEN</t>
  </si>
  <si>
    <t>HOOL - CHAMPOTÓN</t>
  </si>
  <si>
    <t>SEYBAPLAYA - CHAMPOTÓN</t>
  </si>
  <si>
    <t>SIHOCHAC - CHAMPOTÓN</t>
  </si>
  <si>
    <t>CARRILLO PUERTO - CHAMPOTÓN</t>
  </si>
  <si>
    <t>POMUCH - HECELCHAKÁN</t>
  </si>
  <si>
    <t>BOLONCHÉN DE REJÓN - HOPELCHÉN</t>
  </si>
  <si>
    <t>DZIBALCHÉN - HOPELCHÉN</t>
  </si>
  <si>
    <t>TINÚN - TENABO</t>
  </si>
  <si>
    <t>CENTENARIO - ESCÁRCEGA</t>
  </si>
  <si>
    <t>CONSTITUCIÓN - CALAKMUL</t>
  </si>
  <si>
    <t>"2015, Año de José María Morelos y Pavón"</t>
  </si>
  <si>
    <t>VOTOS VÁLIDOS</t>
  </si>
  <si>
    <t>RECOMPOSICIÓN DE RESULTADOS, DECRETADA EN LA SENTENCIA EMITIDA POR EL TRIBUNAL ELECTORAL DEL ESTADO DE CAMPECHE EN EL EXPEDIENTE TEEC/JIN/JM/01/15, RELATIVO A JUICIO DE INCONFORMIDAD.</t>
  </si>
</sst>
</file>

<file path=xl/styles.xml><?xml version="1.0" encoding="utf-8"?>
<styleSheet xmlns="http://schemas.openxmlformats.org/spreadsheetml/2006/main">
  <numFmts count="1">
    <numFmt numFmtId="164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i/>
      <sz val="7"/>
      <color theme="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19" fillId="34" borderId="13" xfId="0" applyFont="1" applyFill="1" applyBorder="1"/>
    <xf numFmtId="0" fontId="18" fillId="34" borderId="13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/>
    </xf>
    <xf numFmtId="0" fontId="18" fillId="33" borderId="20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34" borderId="0" xfId="0" applyFont="1" applyFill="1" applyBorder="1"/>
    <xf numFmtId="0" fontId="19" fillId="34" borderId="19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34" borderId="22" xfId="0" applyFont="1" applyFill="1" applyBorder="1" applyAlignment="1">
      <alignment vertical="center"/>
    </xf>
    <xf numFmtId="0" fontId="19" fillId="33" borderId="23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3" fontId="21" fillId="33" borderId="27" xfId="0" applyNumberFormat="1" applyFont="1" applyFill="1" applyBorder="1" applyAlignment="1">
      <alignment horizontal="center" vertical="center"/>
    </xf>
    <xf numFmtId="0" fontId="20" fillId="34" borderId="29" xfId="0" applyFont="1" applyFill="1" applyBorder="1" applyAlignment="1">
      <alignment horizontal="center" vertical="center"/>
    </xf>
    <xf numFmtId="0" fontId="23" fillId="34" borderId="32" xfId="0" applyFont="1" applyFill="1" applyBorder="1"/>
    <xf numFmtId="0" fontId="27" fillId="35" borderId="0" xfId="0" applyFont="1" applyFill="1" applyBorder="1" applyAlignment="1"/>
    <xf numFmtId="0" fontId="22" fillId="33" borderId="0" xfId="0" applyFont="1" applyFill="1" applyAlignment="1"/>
    <xf numFmtId="0" fontId="26" fillId="36" borderId="0" xfId="0" applyFont="1" applyFill="1" applyBorder="1" applyAlignment="1">
      <alignment vertical="center"/>
    </xf>
    <xf numFmtId="0" fontId="28" fillId="0" borderId="34" xfId="0" applyFont="1" applyBorder="1" applyAlignment="1"/>
    <xf numFmtId="0" fontId="23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Alignment="1"/>
    <xf numFmtId="0" fontId="25" fillId="0" borderId="0" xfId="0" applyFont="1" applyFill="1" applyAlignment="1">
      <alignment horizontal="center"/>
    </xf>
    <xf numFmtId="0" fontId="22" fillId="0" borderId="0" xfId="0" applyFont="1" applyFill="1" applyAlignment="1"/>
    <xf numFmtId="0" fontId="27" fillId="0" borderId="0" xfId="0" applyFont="1" applyFill="1" applyBorder="1" applyAlignment="1"/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34" borderId="38" xfId="0" applyFont="1" applyFill="1" applyBorder="1" applyAlignment="1">
      <alignment vertical="center"/>
    </xf>
    <xf numFmtId="0" fontId="19" fillId="33" borderId="39" xfId="0" applyFont="1" applyFill="1" applyBorder="1" applyAlignment="1">
      <alignment horizontal="center" vertical="center"/>
    </xf>
    <xf numFmtId="0" fontId="19" fillId="34" borderId="41" xfId="0" applyFont="1" applyFill="1" applyBorder="1" applyAlignment="1">
      <alignment horizontal="center" vertical="center"/>
    </xf>
    <xf numFmtId="0" fontId="19" fillId="33" borderId="37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164" fontId="19" fillId="0" borderId="24" xfId="42" applyNumberFormat="1" applyFont="1" applyBorder="1" applyAlignment="1">
      <alignment horizontal="center" vertical="center"/>
    </xf>
    <xf numFmtId="164" fontId="19" fillId="0" borderId="40" xfId="42" applyNumberFormat="1" applyFont="1" applyBorder="1" applyAlignment="1">
      <alignment horizontal="center" vertical="center"/>
    </xf>
    <xf numFmtId="10" fontId="19" fillId="0" borderId="24" xfId="42" applyNumberFormat="1" applyFont="1" applyBorder="1" applyAlignment="1">
      <alignment horizontal="center" vertical="center"/>
    </xf>
    <xf numFmtId="10" fontId="19" fillId="0" borderId="40" xfId="42" applyNumberFormat="1" applyFont="1" applyBorder="1" applyAlignment="1">
      <alignment horizontal="center" vertical="center"/>
    </xf>
    <xf numFmtId="164" fontId="19" fillId="0" borderId="28" xfId="42" applyNumberFormat="1" applyFont="1" applyBorder="1" applyAlignment="1">
      <alignment horizontal="center" vertical="center"/>
    </xf>
    <xf numFmtId="10" fontId="19" fillId="0" borderId="28" xfId="42" applyNumberFormat="1" applyFont="1" applyBorder="1" applyAlignment="1">
      <alignment horizontal="center" vertical="center"/>
    </xf>
    <xf numFmtId="0" fontId="19" fillId="33" borderId="42" xfId="0" applyFont="1" applyFill="1" applyBorder="1" applyAlignment="1">
      <alignment horizontal="center" vertical="center"/>
    </xf>
    <xf numFmtId="164" fontId="19" fillId="0" borderId="26" xfId="42" applyNumberFormat="1" applyFont="1" applyBorder="1" applyAlignment="1">
      <alignment horizontal="center" vertical="center"/>
    </xf>
    <xf numFmtId="164" fontId="19" fillId="0" borderId="43" xfId="42" applyNumberFormat="1" applyFont="1" applyBorder="1" applyAlignment="1">
      <alignment horizontal="center" vertical="center"/>
    </xf>
    <xf numFmtId="164" fontId="19" fillId="0" borderId="30" xfId="42" applyNumberFormat="1" applyFont="1" applyBorder="1" applyAlignment="1">
      <alignment horizontal="center" vertical="center"/>
    </xf>
    <xf numFmtId="0" fontId="28" fillId="0" borderId="0" xfId="0" applyFont="1" applyBorder="1" applyAlignment="1"/>
    <xf numFmtId="0" fontId="0" fillId="0" borderId="19" xfId="0" applyBorder="1"/>
    <xf numFmtId="0" fontId="27" fillId="36" borderId="0" xfId="0" applyFont="1" applyFill="1" applyBorder="1" applyAlignment="1"/>
    <xf numFmtId="0" fontId="19" fillId="37" borderId="23" xfId="0" applyFont="1" applyFill="1" applyBorder="1" applyAlignment="1">
      <alignment horizontal="center" vertical="center"/>
    </xf>
    <xf numFmtId="164" fontId="19" fillId="37" borderId="24" xfId="42" applyNumberFormat="1" applyFont="1" applyFill="1" applyBorder="1" applyAlignment="1">
      <alignment horizontal="center" vertical="center"/>
    </xf>
    <xf numFmtId="10" fontId="19" fillId="37" borderId="24" xfId="42" applyNumberFormat="1" applyFont="1" applyFill="1" applyBorder="1" applyAlignment="1">
      <alignment horizontal="center" vertical="center"/>
    </xf>
    <xf numFmtId="0" fontId="0" fillId="37" borderId="0" xfId="0" applyFill="1"/>
    <xf numFmtId="0" fontId="20" fillId="0" borderId="0" xfId="0" applyFont="1"/>
    <xf numFmtId="0" fontId="19" fillId="0" borderId="23" xfId="0" applyFont="1" applyFill="1" applyBorder="1" applyAlignment="1">
      <alignment horizontal="center" vertical="center"/>
    </xf>
    <xf numFmtId="164" fontId="19" fillId="0" borderId="24" xfId="42" applyNumberFormat="1" applyFont="1" applyFill="1" applyBorder="1" applyAlignment="1">
      <alignment horizontal="center" vertical="center"/>
    </xf>
    <xf numFmtId="10" fontId="19" fillId="0" borderId="24" xfId="42" applyNumberFormat="1" applyFont="1" applyFill="1" applyBorder="1" applyAlignment="1">
      <alignment horizontal="center" vertical="center"/>
    </xf>
    <xf numFmtId="0" fontId="19" fillId="37" borderId="39" xfId="0" applyFont="1" applyFill="1" applyBorder="1" applyAlignment="1">
      <alignment horizontal="center" vertical="center"/>
    </xf>
    <xf numFmtId="164" fontId="19" fillId="37" borderId="40" xfId="42" applyNumberFormat="1" applyFont="1" applyFill="1" applyBorder="1" applyAlignment="1">
      <alignment horizontal="center" vertical="center"/>
    </xf>
    <xf numFmtId="10" fontId="19" fillId="37" borderId="40" xfId="42" applyNumberFormat="1" applyFont="1" applyFill="1" applyBorder="1" applyAlignment="1">
      <alignment horizontal="center" vertical="center"/>
    </xf>
    <xf numFmtId="0" fontId="22" fillId="35" borderId="33" xfId="0" applyFont="1" applyFill="1" applyBorder="1" applyAlignment="1">
      <alignment horizontal="center" vertical="center" wrapText="1"/>
    </xf>
    <xf numFmtId="0" fontId="22" fillId="35" borderId="32" xfId="0" applyFont="1" applyFill="1" applyBorder="1" applyAlignment="1">
      <alignment horizontal="center" vertical="center" wrapText="1"/>
    </xf>
    <xf numFmtId="0" fontId="22" fillId="35" borderId="31" xfId="0" applyFont="1" applyFill="1" applyBorder="1" applyAlignment="1">
      <alignment horizontal="center"/>
    </xf>
    <xf numFmtId="0" fontId="23" fillId="0" borderId="31" xfId="0" applyFont="1" applyBorder="1" applyAlignment="1">
      <alignment horizontal="center" vertical="center"/>
    </xf>
    <xf numFmtId="0" fontId="28" fillId="0" borderId="34" xfId="0" applyFont="1" applyBorder="1" applyAlignment="1">
      <alignment horizontal="righ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0" fontId="18" fillId="35" borderId="19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ual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CC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190482</xdr:colOff>
      <xdr:row>9</xdr:row>
      <xdr:rowOff>42856</xdr:rowOff>
    </xdr:from>
    <xdr:to>
      <xdr:col>23</xdr:col>
      <xdr:colOff>198899</xdr:colOff>
      <xdr:row>9</xdr:row>
      <xdr:rowOff>294856</xdr:rowOff>
    </xdr:to>
    <xdr:pic>
      <xdr:nvPicPr>
        <xdr:cNvPr id="14" name="13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07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226149</xdr:colOff>
      <xdr:row>9</xdr:row>
      <xdr:rowOff>45180</xdr:rowOff>
    </xdr:from>
    <xdr:to>
      <xdr:col>21</xdr:col>
      <xdr:colOff>182874</xdr:colOff>
      <xdr:row>9</xdr:row>
      <xdr:rowOff>297180</xdr:rowOff>
    </xdr:to>
    <xdr:pic>
      <xdr:nvPicPr>
        <xdr:cNvPr id="15" name="14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8499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16" name="15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135624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17" name="16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93599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214200</xdr:colOff>
      <xdr:row>9</xdr:row>
      <xdr:rowOff>42749</xdr:rowOff>
    </xdr:from>
    <xdr:to>
      <xdr:col>5</xdr:col>
      <xdr:colOff>174100</xdr:colOff>
      <xdr:row>9</xdr:row>
      <xdr:rowOff>294749</xdr:rowOff>
    </xdr:to>
    <xdr:pic>
      <xdr:nvPicPr>
        <xdr:cNvPr id="18" name="17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715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226076</xdr:colOff>
      <xdr:row>9</xdr:row>
      <xdr:rowOff>40344</xdr:rowOff>
    </xdr:from>
    <xdr:to>
      <xdr:col>17</xdr:col>
      <xdr:colOff>182801</xdr:colOff>
      <xdr:row>9</xdr:row>
      <xdr:rowOff>292344</xdr:rowOff>
    </xdr:to>
    <xdr:pic>
      <xdr:nvPicPr>
        <xdr:cNvPr id="19" name="18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9676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223689</xdr:colOff>
      <xdr:row>9</xdr:row>
      <xdr:rowOff>37950</xdr:rowOff>
    </xdr:from>
    <xdr:to>
      <xdr:col>9</xdr:col>
      <xdr:colOff>180414</xdr:colOff>
      <xdr:row>9</xdr:row>
      <xdr:rowOff>289950</xdr:rowOff>
    </xdr:to>
    <xdr:pic>
      <xdr:nvPicPr>
        <xdr:cNvPr id="20" name="19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978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230817</xdr:colOff>
      <xdr:row>9</xdr:row>
      <xdr:rowOff>40313</xdr:rowOff>
    </xdr:from>
    <xdr:to>
      <xdr:col>7</xdr:col>
      <xdr:colOff>187542</xdr:colOff>
      <xdr:row>9</xdr:row>
      <xdr:rowOff>292313</xdr:rowOff>
    </xdr:to>
    <xdr:pic>
      <xdr:nvPicPr>
        <xdr:cNvPr id="21" name="20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0254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223639</xdr:colOff>
      <xdr:row>9</xdr:row>
      <xdr:rowOff>47430</xdr:rowOff>
    </xdr:from>
    <xdr:to>
      <xdr:col>11</xdr:col>
      <xdr:colOff>180364</xdr:colOff>
      <xdr:row>9</xdr:row>
      <xdr:rowOff>299430</xdr:rowOff>
    </xdr:to>
    <xdr:pic>
      <xdr:nvPicPr>
        <xdr:cNvPr id="22" name="21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2411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216476</xdr:colOff>
      <xdr:row>9</xdr:row>
      <xdr:rowOff>40268</xdr:rowOff>
    </xdr:from>
    <xdr:to>
      <xdr:col>13</xdr:col>
      <xdr:colOff>173201</xdr:colOff>
      <xdr:row>9</xdr:row>
      <xdr:rowOff>292268</xdr:rowOff>
    </xdr:to>
    <xdr:pic>
      <xdr:nvPicPr>
        <xdr:cNvPr id="23" name="2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3132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24" name="23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25" name="24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29" name="28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30" name="29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88875" y="221916"/>
          <a:ext cx="939800" cy="4669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32" name="31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31775"/>
          <a:ext cx="333374" cy="494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197067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226001</xdr:colOff>
      <xdr:row>9</xdr:row>
      <xdr:rowOff>40268</xdr:rowOff>
    </xdr:from>
    <xdr:to>
      <xdr:col>13</xdr:col>
      <xdr:colOff>182726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4085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190482</xdr:colOff>
      <xdr:row>9</xdr:row>
      <xdr:rowOff>42856</xdr:rowOff>
    </xdr:from>
    <xdr:to>
      <xdr:col>23</xdr:col>
      <xdr:colOff>198899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07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226076</xdr:colOff>
      <xdr:row>9</xdr:row>
      <xdr:rowOff>40344</xdr:rowOff>
    </xdr:from>
    <xdr:to>
      <xdr:col>17</xdr:col>
      <xdr:colOff>182801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9676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197067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226001</xdr:colOff>
      <xdr:row>9</xdr:row>
      <xdr:rowOff>40268</xdr:rowOff>
    </xdr:from>
    <xdr:to>
      <xdr:col>13</xdr:col>
      <xdr:colOff>182726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4085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252264</xdr:colOff>
      <xdr:row>9</xdr:row>
      <xdr:rowOff>37950</xdr:rowOff>
    </xdr:from>
    <xdr:to>
      <xdr:col>9</xdr:col>
      <xdr:colOff>208989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574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178017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235526</xdr:colOff>
      <xdr:row>9</xdr:row>
      <xdr:rowOff>40268</xdr:rowOff>
    </xdr:from>
    <xdr:to>
      <xdr:col>13</xdr:col>
      <xdr:colOff>192251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133349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209532</xdr:colOff>
      <xdr:row>9</xdr:row>
      <xdr:rowOff>42856</xdr:rowOff>
    </xdr:from>
    <xdr:to>
      <xdr:col>23</xdr:col>
      <xdr:colOff>217949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6257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254724</xdr:colOff>
      <xdr:row>9</xdr:row>
      <xdr:rowOff>45180</xdr:rowOff>
    </xdr:from>
    <xdr:to>
      <xdr:col>21</xdr:col>
      <xdr:colOff>211449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707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185649</xdr:colOff>
      <xdr:row>9</xdr:row>
      <xdr:rowOff>42782</xdr:rowOff>
    </xdr:from>
    <xdr:to>
      <xdr:col>15</xdr:col>
      <xdr:colOff>248214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1487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154674</xdr:colOff>
      <xdr:row>9</xdr:row>
      <xdr:rowOff>140396</xdr:rowOff>
    </xdr:from>
    <xdr:to>
      <xdr:col>19</xdr:col>
      <xdr:colOff>285399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12649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252300</xdr:colOff>
      <xdr:row>9</xdr:row>
      <xdr:rowOff>42749</xdr:rowOff>
    </xdr:from>
    <xdr:to>
      <xdr:col>5</xdr:col>
      <xdr:colOff>212200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96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245126</xdr:colOff>
      <xdr:row>9</xdr:row>
      <xdr:rowOff>40344</xdr:rowOff>
    </xdr:from>
    <xdr:to>
      <xdr:col>17</xdr:col>
      <xdr:colOff>201851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88726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252264</xdr:colOff>
      <xdr:row>9</xdr:row>
      <xdr:rowOff>37950</xdr:rowOff>
    </xdr:from>
    <xdr:to>
      <xdr:col>9</xdr:col>
      <xdr:colOff>208989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3836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249867</xdr:colOff>
      <xdr:row>9</xdr:row>
      <xdr:rowOff>40313</xdr:rowOff>
    </xdr:from>
    <xdr:to>
      <xdr:col>7</xdr:col>
      <xdr:colOff>206592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2159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242689</xdr:colOff>
      <xdr:row>9</xdr:row>
      <xdr:rowOff>47430</xdr:rowOff>
    </xdr:from>
    <xdr:to>
      <xdr:col>11</xdr:col>
      <xdr:colOff>199414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245051</xdr:colOff>
      <xdr:row>9</xdr:row>
      <xdr:rowOff>40268</xdr:rowOff>
    </xdr:from>
    <xdr:to>
      <xdr:col>13</xdr:col>
      <xdr:colOff>201776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990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219057</xdr:colOff>
      <xdr:row>9</xdr:row>
      <xdr:rowOff>42856</xdr:rowOff>
    </xdr:from>
    <xdr:to>
      <xdr:col>23</xdr:col>
      <xdr:colOff>227474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578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245199</xdr:colOff>
      <xdr:row>9</xdr:row>
      <xdr:rowOff>45180</xdr:rowOff>
    </xdr:from>
    <xdr:to>
      <xdr:col>21</xdr:col>
      <xdr:colOff>201924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7549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185649</xdr:colOff>
      <xdr:row>9</xdr:row>
      <xdr:rowOff>42782</xdr:rowOff>
    </xdr:from>
    <xdr:to>
      <xdr:col>15</xdr:col>
      <xdr:colOff>248214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1487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252264</xdr:colOff>
      <xdr:row>9</xdr:row>
      <xdr:rowOff>37950</xdr:rowOff>
    </xdr:from>
    <xdr:to>
      <xdr:col>9</xdr:col>
      <xdr:colOff>208989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3836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249867</xdr:colOff>
      <xdr:row>9</xdr:row>
      <xdr:rowOff>40313</xdr:rowOff>
    </xdr:from>
    <xdr:to>
      <xdr:col>7</xdr:col>
      <xdr:colOff>206592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2159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242689</xdr:colOff>
      <xdr:row>9</xdr:row>
      <xdr:rowOff>47430</xdr:rowOff>
    </xdr:from>
    <xdr:to>
      <xdr:col>11</xdr:col>
      <xdr:colOff>199414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235526</xdr:colOff>
      <xdr:row>9</xdr:row>
      <xdr:rowOff>40268</xdr:rowOff>
    </xdr:from>
    <xdr:to>
      <xdr:col>13</xdr:col>
      <xdr:colOff>192251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245199</xdr:colOff>
      <xdr:row>9</xdr:row>
      <xdr:rowOff>45180</xdr:rowOff>
    </xdr:from>
    <xdr:to>
      <xdr:col>21</xdr:col>
      <xdr:colOff>201924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7549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185649</xdr:colOff>
      <xdr:row>9</xdr:row>
      <xdr:rowOff>42782</xdr:rowOff>
    </xdr:from>
    <xdr:to>
      <xdr:col>15</xdr:col>
      <xdr:colOff>248214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1487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135624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93599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060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252264</xdr:colOff>
      <xdr:row>9</xdr:row>
      <xdr:rowOff>37950</xdr:rowOff>
    </xdr:from>
    <xdr:to>
      <xdr:col>9</xdr:col>
      <xdr:colOff>208989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3836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230817</xdr:colOff>
      <xdr:row>9</xdr:row>
      <xdr:rowOff>40313</xdr:rowOff>
    </xdr:from>
    <xdr:to>
      <xdr:col>7</xdr:col>
      <xdr:colOff>187542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0254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242689</xdr:colOff>
      <xdr:row>9</xdr:row>
      <xdr:rowOff>47430</xdr:rowOff>
    </xdr:from>
    <xdr:to>
      <xdr:col>11</xdr:col>
      <xdr:colOff>199414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245051</xdr:colOff>
      <xdr:row>9</xdr:row>
      <xdr:rowOff>40268</xdr:rowOff>
    </xdr:from>
    <xdr:to>
      <xdr:col>13</xdr:col>
      <xdr:colOff>201776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990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133332</xdr:colOff>
      <xdr:row>9</xdr:row>
      <xdr:rowOff>42856</xdr:rowOff>
    </xdr:from>
    <xdr:to>
      <xdr:col>23</xdr:col>
      <xdr:colOff>141749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915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168999</xdr:colOff>
      <xdr:row>9</xdr:row>
      <xdr:rowOff>45180</xdr:rowOff>
    </xdr:from>
    <xdr:to>
      <xdr:col>21</xdr:col>
      <xdr:colOff>125724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377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109449</xdr:colOff>
      <xdr:row>9</xdr:row>
      <xdr:rowOff>42782</xdr:rowOff>
    </xdr:from>
    <xdr:to>
      <xdr:col>15</xdr:col>
      <xdr:colOff>172014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1489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87999</xdr:colOff>
      <xdr:row>9</xdr:row>
      <xdr:rowOff>140396</xdr:rowOff>
    </xdr:from>
    <xdr:to>
      <xdr:col>19</xdr:col>
      <xdr:colOff>218724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60299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195150</xdr:colOff>
      <xdr:row>9</xdr:row>
      <xdr:rowOff>42749</xdr:rowOff>
    </xdr:from>
    <xdr:to>
      <xdr:col>5</xdr:col>
      <xdr:colOff>155050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5250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168926</xdr:colOff>
      <xdr:row>9</xdr:row>
      <xdr:rowOff>40344</xdr:rowOff>
    </xdr:from>
    <xdr:to>
      <xdr:col>17</xdr:col>
      <xdr:colOff>125651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4078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176064</xdr:colOff>
      <xdr:row>9</xdr:row>
      <xdr:rowOff>37950</xdr:rowOff>
    </xdr:from>
    <xdr:to>
      <xdr:col>9</xdr:col>
      <xdr:colOff>132789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8123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183192</xdr:colOff>
      <xdr:row>9</xdr:row>
      <xdr:rowOff>40313</xdr:rowOff>
    </xdr:from>
    <xdr:to>
      <xdr:col>7</xdr:col>
      <xdr:colOff>139917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882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176014</xdr:colOff>
      <xdr:row>9</xdr:row>
      <xdr:rowOff>47430</xdr:rowOff>
    </xdr:from>
    <xdr:to>
      <xdr:col>11</xdr:col>
      <xdr:colOff>132739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1461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168851</xdr:colOff>
      <xdr:row>9</xdr:row>
      <xdr:rowOff>40268</xdr:rowOff>
    </xdr:from>
    <xdr:to>
      <xdr:col>13</xdr:col>
      <xdr:colOff>125576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9408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47619</xdr:colOff>
      <xdr:row>9</xdr:row>
      <xdr:rowOff>42860</xdr:rowOff>
    </xdr:from>
    <xdr:to>
      <xdr:col>25</xdr:col>
      <xdr:colOff>4344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239244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47589</xdr:colOff>
      <xdr:row>9</xdr:row>
      <xdr:rowOff>38060</xdr:rowOff>
    </xdr:from>
    <xdr:to>
      <xdr:col>25</xdr:col>
      <xdr:colOff>299589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202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209532</xdr:colOff>
      <xdr:row>9</xdr:row>
      <xdr:rowOff>42856</xdr:rowOff>
    </xdr:from>
    <xdr:to>
      <xdr:col>23</xdr:col>
      <xdr:colOff>217949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6257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183625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226076</xdr:colOff>
      <xdr:row>9</xdr:row>
      <xdr:rowOff>40344</xdr:rowOff>
    </xdr:from>
    <xdr:to>
      <xdr:col>17</xdr:col>
      <xdr:colOff>182801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9676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230817</xdr:colOff>
      <xdr:row>9</xdr:row>
      <xdr:rowOff>40313</xdr:rowOff>
    </xdr:from>
    <xdr:to>
      <xdr:col>7</xdr:col>
      <xdr:colOff>187542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0254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235526</xdr:colOff>
      <xdr:row>9</xdr:row>
      <xdr:rowOff>40268</xdr:rowOff>
    </xdr:from>
    <xdr:to>
      <xdr:col>13</xdr:col>
      <xdr:colOff>192251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133349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242739</xdr:colOff>
      <xdr:row>9</xdr:row>
      <xdr:rowOff>37950</xdr:rowOff>
    </xdr:from>
    <xdr:to>
      <xdr:col>9</xdr:col>
      <xdr:colOff>199464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2883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197067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242689</xdr:colOff>
      <xdr:row>9</xdr:row>
      <xdr:rowOff>47430</xdr:rowOff>
    </xdr:from>
    <xdr:to>
      <xdr:col>11</xdr:col>
      <xdr:colOff>199414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245051</xdr:colOff>
      <xdr:row>9</xdr:row>
      <xdr:rowOff>40268</xdr:rowOff>
    </xdr:from>
    <xdr:to>
      <xdr:col>13</xdr:col>
      <xdr:colOff>201776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990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209532</xdr:colOff>
      <xdr:row>9</xdr:row>
      <xdr:rowOff>42856</xdr:rowOff>
    </xdr:from>
    <xdr:to>
      <xdr:col>23</xdr:col>
      <xdr:colOff>217949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6257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185649</xdr:colOff>
      <xdr:row>9</xdr:row>
      <xdr:rowOff>42782</xdr:rowOff>
    </xdr:from>
    <xdr:to>
      <xdr:col>15</xdr:col>
      <xdr:colOff>248214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1487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249867</xdr:colOff>
      <xdr:row>9</xdr:row>
      <xdr:rowOff>40313</xdr:rowOff>
    </xdr:from>
    <xdr:to>
      <xdr:col>7</xdr:col>
      <xdr:colOff>206592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2159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242689</xdr:colOff>
      <xdr:row>9</xdr:row>
      <xdr:rowOff>47430</xdr:rowOff>
    </xdr:from>
    <xdr:to>
      <xdr:col>11</xdr:col>
      <xdr:colOff>199414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235526</xdr:colOff>
      <xdr:row>9</xdr:row>
      <xdr:rowOff>40268</xdr:rowOff>
    </xdr:from>
    <xdr:to>
      <xdr:col>13</xdr:col>
      <xdr:colOff>192251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190482</xdr:colOff>
      <xdr:row>9</xdr:row>
      <xdr:rowOff>42856</xdr:rowOff>
    </xdr:from>
    <xdr:to>
      <xdr:col>23</xdr:col>
      <xdr:colOff>197840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07" y="1395406"/>
          <a:ext cx="302633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226149</xdr:colOff>
      <xdr:row>9</xdr:row>
      <xdr:rowOff>45180</xdr:rowOff>
    </xdr:from>
    <xdr:to>
      <xdr:col>21</xdr:col>
      <xdr:colOff>181816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8499" y="1397730"/>
          <a:ext cx="250942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166599</xdr:colOff>
      <xdr:row>9</xdr:row>
      <xdr:rowOff>42782</xdr:rowOff>
    </xdr:from>
    <xdr:to>
      <xdr:col>15</xdr:col>
      <xdr:colOff>228106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95824" y="1395332"/>
          <a:ext cx="356782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276932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7058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188916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0600" y="1395299"/>
          <a:ext cx="250941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226076</xdr:colOff>
      <xdr:row>9</xdr:row>
      <xdr:rowOff>40344</xdr:rowOff>
    </xdr:from>
    <xdr:to>
      <xdr:col>17</xdr:col>
      <xdr:colOff>181742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9676" y="1392894"/>
          <a:ext cx="250941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169831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390500"/>
          <a:ext cx="250942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176959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3017" y="1392863"/>
          <a:ext cx="250942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188830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0941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226001</xdr:colOff>
      <xdr:row>9</xdr:row>
      <xdr:rowOff>40268</xdr:rowOff>
    </xdr:from>
    <xdr:to>
      <xdr:col>13</xdr:col>
      <xdr:colOff>181668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40851" y="1392818"/>
          <a:ext cx="250942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76194</xdr:colOff>
      <xdr:row>9</xdr:row>
      <xdr:rowOff>42860</xdr:rowOff>
    </xdr:from>
    <xdr:to>
      <xdr:col>25</xdr:col>
      <xdr:colOff>31861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77294" y="1395410"/>
          <a:ext cx="250942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76164</xdr:colOff>
      <xdr:row>9</xdr:row>
      <xdr:rowOff>38060</xdr:rowOff>
    </xdr:from>
    <xdr:to>
      <xdr:col>25</xdr:col>
      <xdr:colOff>328164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72539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126999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133332</xdr:colOff>
      <xdr:row>9</xdr:row>
      <xdr:rowOff>42856</xdr:rowOff>
    </xdr:from>
    <xdr:to>
      <xdr:col>23</xdr:col>
      <xdr:colOff>141749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915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168999</xdr:colOff>
      <xdr:row>9</xdr:row>
      <xdr:rowOff>45180</xdr:rowOff>
    </xdr:from>
    <xdr:to>
      <xdr:col>21</xdr:col>
      <xdr:colOff>125724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377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109449</xdr:colOff>
      <xdr:row>9</xdr:row>
      <xdr:rowOff>42782</xdr:rowOff>
    </xdr:from>
    <xdr:to>
      <xdr:col>15</xdr:col>
      <xdr:colOff>172014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1489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87999</xdr:colOff>
      <xdr:row>9</xdr:row>
      <xdr:rowOff>140396</xdr:rowOff>
    </xdr:from>
    <xdr:to>
      <xdr:col>19</xdr:col>
      <xdr:colOff>218724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60299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195150</xdr:colOff>
      <xdr:row>9</xdr:row>
      <xdr:rowOff>42749</xdr:rowOff>
    </xdr:from>
    <xdr:to>
      <xdr:col>5</xdr:col>
      <xdr:colOff>155050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5250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168926</xdr:colOff>
      <xdr:row>9</xdr:row>
      <xdr:rowOff>40344</xdr:rowOff>
    </xdr:from>
    <xdr:to>
      <xdr:col>17</xdr:col>
      <xdr:colOff>125651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4078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176064</xdr:colOff>
      <xdr:row>9</xdr:row>
      <xdr:rowOff>37950</xdr:rowOff>
    </xdr:from>
    <xdr:to>
      <xdr:col>9</xdr:col>
      <xdr:colOff>132789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8123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183192</xdr:colOff>
      <xdr:row>9</xdr:row>
      <xdr:rowOff>40313</xdr:rowOff>
    </xdr:from>
    <xdr:to>
      <xdr:col>7</xdr:col>
      <xdr:colOff>139917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882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176014</xdr:colOff>
      <xdr:row>9</xdr:row>
      <xdr:rowOff>47430</xdr:rowOff>
    </xdr:from>
    <xdr:to>
      <xdr:col>11</xdr:col>
      <xdr:colOff>132739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1461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168851</xdr:colOff>
      <xdr:row>9</xdr:row>
      <xdr:rowOff>40268</xdr:rowOff>
    </xdr:from>
    <xdr:to>
      <xdr:col>13</xdr:col>
      <xdr:colOff>125576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9408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47619</xdr:colOff>
      <xdr:row>9</xdr:row>
      <xdr:rowOff>42860</xdr:rowOff>
    </xdr:from>
    <xdr:to>
      <xdr:col>25</xdr:col>
      <xdr:colOff>4344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239244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47589</xdr:colOff>
      <xdr:row>9</xdr:row>
      <xdr:rowOff>38060</xdr:rowOff>
    </xdr:from>
    <xdr:to>
      <xdr:col>25</xdr:col>
      <xdr:colOff>299589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202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180957</xdr:colOff>
      <xdr:row>9</xdr:row>
      <xdr:rowOff>42856</xdr:rowOff>
    </xdr:from>
    <xdr:to>
      <xdr:col>23</xdr:col>
      <xdr:colOff>189374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216624</xdr:colOff>
      <xdr:row>9</xdr:row>
      <xdr:rowOff>45180</xdr:rowOff>
    </xdr:from>
    <xdr:to>
      <xdr:col>21</xdr:col>
      <xdr:colOff>173349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2439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2217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216551</xdr:colOff>
      <xdr:row>9</xdr:row>
      <xdr:rowOff>40344</xdr:rowOff>
    </xdr:from>
    <xdr:to>
      <xdr:col>17</xdr:col>
      <xdr:colOff>173276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223689</xdr:colOff>
      <xdr:row>9</xdr:row>
      <xdr:rowOff>37950</xdr:rowOff>
    </xdr:from>
    <xdr:to>
      <xdr:col>9</xdr:col>
      <xdr:colOff>180414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2883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230817</xdr:colOff>
      <xdr:row>9</xdr:row>
      <xdr:rowOff>40313</xdr:rowOff>
    </xdr:from>
    <xdr:to>
      <xdr:col>7</xdr:col>
      <xdr:colOff>187542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2159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223639</xdr:colOff>
      <xdr:row>9</xdr:row>
      <xdr:rowOff>47430</xdr:rowOff>
    </xdr:from>
    <xdr:to>
      <xdr:col>11</xdr:col>
      <xdr:colOff>180364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216476</xdr:colOff>
      <xdr:row>9</xdr:row>
      <xdr:rowOff>40268</xdr:rowOff>
    </xdr:from>
    <xdr:to>
      <xdr:col>13</xdr:col>
      <xdr:colOff>173201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95244</xdr:colOff>
      <xdr:row>9</xdr:row>
      <xdr:rowOff>42860</xdr:rowOff>
    </xdr:from>
    <xdr:to>
      <xdr:col>25</xdr:col>
      <xdr:colOff>51969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915394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95214</xdr:colOff>
      <xdr:row>9</xdr:row>
      <xdr:rowOff>38060</xdr:rowOff>
    </xdr:from>
    <xdr:to>
      <xdr:col>25</xdr:col>
      <xdr:colOff>347214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210639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133349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226149</xdr:colOff>
      <xdr:row>9</xdr:row>
      <xdr:rowOff>45180</xdr:rowOff>
    </xdr:from>
    <xdr:to>
      <xdr:col>21</xdr:col>
      <xdr:colOff>182874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8499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230817</xdr:colOff>
      <xdr:row>9</xdr:row>
      <xdr:rowOff>40313</xdr:rowOff>
    </xdr:from>
    <xdr:to>
      <xdr:col>7</xdr:col>
      <xdr:colOff>187542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0254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235526</xdr:colOff>
      <xdr:row>9</xdr:row>
      <xdr:rowOff>40268</xdr:rowOff>
    </xdr:from>
    <xdr:to>
      <xdr:col>13</xdr:col>
      <xdr:colOff>192251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180957</xdr:colOff>
      <xdr:row>9</xdr:row>
      <xdr:rowOff>42856</xdr:rowOff>
    </xdr:from>
    <xdr:to>
      <xdr:col>23</xdr:col>
      <xdr:colOff>189374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6768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216624</xdr:colOff>
      <xdr:row>9</xdr:row>
      <xdr:rowOff>45180</xdr:rowOff>
    </xdr:from>
    <xdr:to>
      <xdr:col>21</xdr:col>
      <xdr:colOff>173349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897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166599</xdr:colOff>
      <xdr:row>9</xdr:row>
      <xdr:rowOff>42782</xdr:rowOff>
    </xdr:from>
    <xdr:to>
      <xdr:col>15</xdr:col>
      <xdr:colOff>229164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958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135624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93599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223725</xdr:colOff>
      <xdr:row>9</xdr:row>
      <xdr:rowOff>42749</xdr:rowOff>
    </xdr:from>
    <xdr:to>
      <xdr:col>5</xdr:col>
      <xdr:colOff>183625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8107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216551</xdr:colOff>
      <xdr:row>9</xdr:row>
      <xdr:rowOff>40344</xdr:rowOff>
    </xdr:from>
    <xdr:to>
      <xdr:col>17</xdr:col>
      <xdr:colOff>173276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015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223689</xdr:colOff>
      <xdr:row>9</xdr:row>
      <xdr:rowOff>37950</xdr:rowOff>
    </xdr:from>
    <xdr:to>
      <xdr:col>9</xdr:col>
      <xdr:colOff>180414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978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230817</xdr:colOff>
      <xdr:row>9</xdr:row>
      <xdr:rowOff>40313</xdr:rowOff>
    </xdr:from>
    <xdr:to>
      <xdr:col>7</xdr:col>
      <xdr:colOff>187542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02542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223639</xdr:colOff>
      <xdr:row>9</xdr:row>
      <xdr:rowOff>47430</xdr:rowOff>
    </xdr:from>
    <xdr:to>
      <xdr:col>11</xdr:col>
      <xdr:colOff>180364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2411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216476</xdr:colOff>
      <xdr:row>9</xdr:row>
      <xdr:rowOff>40268</xdr:rowOff>
    </xdr:from>
    <xdr:to>
      <xdr:col>13</xdr:col>
      <xdr:colOff>173201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3132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226149</xdr:colOff>
      <xdr:row>9</xdr:row>
      <xdr:rowOff>45180</xdr:rowOff>
    </xdr:from>
    <xdr:to>
      <xdr:col>21</xdr:col>
      <xdr:colOff>182874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8499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166599</xdr:colOff>
      <xdr:row>9</xdr:row>
      <xdr:rowOff>42782</xdr:rowOff>
    </xdr:from>
    <xdr:to>
      <xdr:col>15</xdr:col>
      <xdr:colOff>229164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958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256824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226076</xdr:colOff>
      <xdr:row>9</xdr:row>
      <xdr:rowOff>40344</xdr:rowOff>
    </xdr:from>
    <xdr:to>
      <xdr:col>17</xdr:col>
      <xdr:colOff>182801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9676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178017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226001</xdr:colOff>
      <xdr:row>9</xdr:row>
      <xdr:rowOff>40268</xdr:rowOff>
    </xdr:from>
    <xdr:to>
      <xdr:col>13</xdr:col>
      <xdr:colOff>182726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4085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133349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226149</xdr:colOff>
      <xdr:row>9</xdr:row>
      <xdr:rowOff>45180</xdr:rowOff>
    </xdr:from>
    <xdr:to>
      <xdr:col>21</xdr:col>
      <xdr:colOff>182874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8499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256824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242739</xdr:colOff>
      <xdr:row>9</xdr:row>
      <xdr:rowOff>37950</xdr:rowOff>
    </xdr:from>
    <xdr:to>
      <xdr:col>9</xdr:col>
      <xdr:colOff>199464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2883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178017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242689</xdr:colOff>
      <xdr:row>9</xdr:row>
      <xdr:rowOff>47430</xdr:rowOff>
    </xdr:from>
    <xdr:to>
      <xdr:col>11</xdr:col>
      <xdr:colOff>199414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43164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235526</xdr:colOff>
      <xdr:row>9</xdr:row>
      <xdr:rowOff>40268</xdr:rowOff>
    </xdr:from>
    <xdr:to>
      <xdr:col>13</xdr:col>
      <xdr:colOff>192251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50376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133349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226076</xdr:colOff>
      <xdr:row>9</xdr:row>
      <xdr:rowOff>40344</xdr:rowOff>
    </xdr:from>
    <xdr:to>
      <xdr:col>17</xdr:col>
      <xdr:colOff>182801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9676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233214</xdr:colOff>
      <xdr:row>9</xdr:row>
      <xdr:rowOff>37950</xdr:rowOff>
    </xdr:from>
    <xdr:to>
      <xdr:col>9</xdr:col>
      <xdr:colOff>189939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93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178017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226001</xdr:colOff>
      <xdr:row>9</xdr:row>
      <xdr:rowOff>40268</xdr:rowOff>
    </xdr:from>
    <xdr:to>
      <xdr:col>13</xdr:col>
      <xdr:colOff>182726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4085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133349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200007</xdr:colOff>
      <xdr:row>9</xdr:row>
      <xdr:rowOff>42856</xdr:rowOff>
    </xdr:from>
    <xdr:to>
      <xdr:col>23</xdr:col>
      <xdr:colOff>208424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32" y="139540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235674</xdr:colOff>
      <xdr:row>9</xdr:row>
      <xdr:rowOff>45180</xdr:rowOff>
    </xdr:from>
    <xdr:to>
      <xdr:col>21</xdr:col>
      <xdr:colOff>192399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08024" y="1397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176124</xdr:colOff>
      <xdr:row>9</xdr:row>
      <xdr:rowOff>42782</xdr:rowOff>
    </xdr:from>
    <xdr:to>
      <xdr:col>15</xdr:col>
      <xdr:colOff>238689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05349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145149</xdr:colOff>
      <xdr:row>9</xdr:row>
      <xdr:rowOff>140396</xdr:rowOff>
    </xdr:from>
    <xdr:to>
      <xdr:col>19</xdr:col>
      <xdr:colOff>275874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3124" y="1492946"/>
          <a:ext cx="42600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242775</xdr:colOff>
      <xdr:row>9</xdr:row>
      <xdr:rowOff>42749</xdr:rowOff>
    </xdr:from>
    <xdr:to>
      <xdr:col>5</xdr:col>
      <xdr:colOff>202675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01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235601</xdr:colOff>
      <xdr:row>9</xdr:row>
      <xdr:rowOff>40344</xdr:rowOff>
    </xdr:from>
    <xdr:to>
      <xdr:col>17</xdr:col>
      <xdr:colOff>192326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79201" y="139289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242739</xdr:colOff>
      <xdr:row>9</xdr:row>
      <xdr:rowOff>37950</xdr:rowOff>
    </xdr:from>
    <xdr:to>
      <xdr:col>9</xdr:col>
      <xdr:colOff>199464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28839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240342</xdr:colOff>
      <xdr:row>9</xdr:row>
      <xdr:rowOff>40313</xdr:rowOff>
    </xdr:from>
    <xdr:to>
      <xdr:col>7</xdr:col>
      <xdr:colOff>197067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12067" y="139286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233164</xdr:colOff>
      <xdr:row>9</xdr:row>
      <xdr:rowOff>47430</xdr:rowOff>
    </xdr:from>
    <xdr:to>
      <xdr:col>11</xdr:col>
      <xdr:colOff>189889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3639" y="13999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226001</xdr:colOff>
      <xdr:row>9</xdr:row>
      <xdr:rowOff>40268</xdr:rowOff>
    </xdr:from>
    <xdr:to>
      <xdr:col>13</xdr:col>
      <xdr:colOff>182726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40851" y="139281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42444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8681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8206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152399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9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28515625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24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23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23</v>
      </c>
      <c r="B13" s="12">
        <v>139</v>
      </c>
      <c r="C13" s="12" t="s">
        <v>1</v>
      </c>
      <c r="D13" s="13"/>
      <c r="E13" s="14">
        <v>70</v>
      </c>
      <c r="F13" s="39">
        <f>(E13)/AE13</f>
        <v>0.17632241813602015</v>
      </c>
      <c r="G13" s="14">
        <v>139</v>
      </c>
      <c r="H13" s="39">
        <f>(G13)/AE13</f>
        <v>0.3501259445843829</v>
      </c>
      <c r="I13" s="14">
        <v>42</v>
      </c>
      <c r="J13" s="39">
        <f>(I13)/AE13</f>
        <v>0.10579345088161209</v>
      </c>
      <c r="K13" s="14">
        <v>7</v>
      </c>
      <c r="L13" s="39">
        <f>(K13)/AE13</f>
        <v>1.7632241813602016E-2</v>
      </c>
      <c r="M13" s="14">
        <v>4</v>
      </c>
      <c r="N13" s="39">
        <f>(M13)/AE13</f>
        <v>1.0075566750629723E-2</v>
      </c>
      <c r="O13" s="14">
        <v>0</v>
      </c>
      <c r="P13" s="39">
        <f>(O13)/AE13</f>
        <v>0</v>
      </c>
      <c r="Q13" s="14">
        <v>15</v>
      </c>
      <c r="R13" s="39">
        <f>(Q13)/AE13</f>
        <v>3.7783375314861464E-2</v>
      </c>
      <c r="S13" s="14">
        <v>88</v>
      </c>
      <c r="T13" s="39">
        <f>(S13)/AE13</f>
        <v>0.22166246851385391</v>
      </c>
      <c r="U13" s="14">
        <v>2</v>
      </c>
      <c r="V13" s="39">
        <f>(U13)/AE13</f>
        <v>5.0377833753148613E-3</v>
      </c>
      <c r="W13" s="14">
        <v>1</v>
      </c>
      <c r="X13" s="39">
        <f>(W13)/AE13</f>
        <v>2.5188916876574307E-3</v>
      </c>
      <c r="Y13" s="14">
        <v>6</v>
      </c>
      <c r="Z13" s="39">
        <f>(Y13)/AE13</f>
        <v>1.5113350125944584E-2</v>
      </c>
      <c r="AA13" s="14">
        <v>374</v>
      </c>
      <c r="AB13" s="39">
        <f>(AA13)/AE13</f>
        <v>0.94206549118387906</v>
      </c>
      <c r="AC13" s="14">
        <v>23</v>
      </c>
      <c r="AD13" s="39">
        <f>(AC13)/AE13</f>
        <v>5.793450881612091E-2</v>
      </c>
      <c r="AE13" s="14">
        <v>397</v>
      </c>
      <c r="AF13" s="41">
        <f>(AE13)/AE13</f>
        <v>1</v>
      </c>
      <c r="AG13" s="15"/>
      <c r="AH13" s="45">
        <v>656</v>
      </c>
      <c r="AI13" s="46">
        <f>(AE13)/AH13</f>
        <v>0.60518292682926833</v>
      </c>
    </row>
    <row r="14" spans="1:36" ht="22.5" customHeight="1" thickBot="1">
      <c r="A14" s="30" t="s">
        <v>23</v>
      </c>
      <c r="B14" s="12">
        <v>139</v>
      </c>
      <c r="C14" s="12" t="s">
        <v>2</v>
      </c>
      <c r="D14" s="13"/>
      <c r="E14" s="14">
        <v>65</v>
      </c>
      <c r="F14" s="39">
        <f t="shared" ref="F14:F24" si="0">(E14)/AE14</f>
        <v>0.17195767195767195</v>
      </c>
      <c r="G14" s="14">
        <v>125</v>
      </c>
      <c r="H14" s="39">
        <f t="shared" ref="H14:H24" si="1">(G14)/AE14</f>
        <v>0.3306878306878307</v>
      </c>
      <c r="I14" s="14">
        <v>43</v>
      </c>
      <c r="J14" s="39">
        <f t="shared" ref="J14:J24" si="2">(I14)/AE14</f>
        <v>0.11375661375661375</v>
      </c>
      <c r="K14" s="14">
        <v>8</v>
      </c>
      <c r="L14" s="39">
        <f t="shared" ref="L14:L24" si="3">(K14)/AE14</f>
        <v>2.1164021164021163E-2</v>
      </c>
      <c r="M14" s="14">
        <v>0</v>
      </c>
      <c r="N14" s="39">
        <f t="shared" ref="N14:N24" si="4">(M14)/AE14</f>
        <v>0</v>
      </c>
      <c r="O14" s="14">
        <v>1</v>
      </c>
      <c r="P14" s="39">
        <f t="shared" ref="P14:P24" si="5">(O14)/AE14</f>
        <v>2.6455026455026454E-3</v>
      </c>
      <c r="Q14" s="14">
        <v>15</v>
      </c>
      <c r="R14" s="39">
        <f t="shared" ref="R14:R24" si="6">(Q14)/AE14</f>
        <v>3.968253968253968E-2</v>
      </c>
      <c r="S14" s="14">
        <v>98</v>
      </c>
      <c r="T14" s="39">
        <f t="shared" ref="T14:T24" si="7">(S14)/AE14</f>
        <v>0.25925925925925924</v>
      </c>
      <c r="U14" s="14">
        <v>2</v>
      </c>
      <c r="V14" s="39">
        <f t="shared" ref="V14:V24" si="8">(U14)/AE14</f>
        <v>5.2910052910052907E-3</v>
      </c>
      <c r="W14" s="14">
        <v>3</v>
      </c>
      <c r="X14" s="39">
        <f t="shared" ref="X14:X24" si="9">(W14)/AE14</f>
        <v>7.9365079365079361E-3</v>
      </c>
      <c r="Y14" s="14">
        <v>0</v>
      </c>
      <c r="Z14" s="39">
        <f t="shared" ref="Z14:Z24" si="10">(Y14)/AE14</f>
        <v>0</v>
      </c>
      <c r="AA14" s="14">
        <v>360</v>
      </c>
      <c r="AB14" s="39">
        <f t="shared" ref="AB14:AB24" si="11">(AA14)/AE14</f>
        <v>0.95238095238095233</v>
      </c>
      <c r="AC14" s="14">
        <v>18</v>
      </c>
      <c r="AD14" s="39">
        <f t="shared" ref="AD14:AD24" si="12">(AC14)/AE14</f>
        <v>4.7619047619047616E-2</v>
      </c>
      <c r="AE14" s="14">
        <v>378</v>
      </c>
      <c r="AF14" s="41">
        <f t="shared" ref="AF14:AF24" si="13">(AE14)/AE14</f>
        <v>1</v>
      </c>
      <c r="AG14" s="15"/>
      <c r="AH14" s="16">
        <v>656</v>
      </c>
      <c r="AI14" s="46">
        <f t="shared" ref="AI14:AI24" si="14">(AE14)/AH14</f>
        <v>0.57621951219512191</v>
      </c>
    </row>
    <row r="15" spans="1:36" ht="22.5" customHeight="1" thickBot="1">
      <c r="A15" s="30" t="s">
        <v>23</v>
      </c>
      <c r="B15" s="12">
        <v>139</v>
      </c>
      <c r="C15" s="12" t="s">
        <v>3</v>
      </c>
      <c r="D15" s="13"/>
      <c r="E15" s="14">
        <v>82</v>
      </c>
      <c r="F15" s="39">
        <f t="shared" si="0"/>
        <v>0.19069767441860466</v>
      </c>
      <c r="G15" s="14">
        <v>104</v>
      </c>
      <c r="H15" s="39">
        <f t="shared" si="1"/>
        <v>0.24186046511627907</v>
      </c>
      <c r="I15" s="14">
        <v>77</v>
      </c>
      <c r="J15" s="39">
        <f t="shared" si="2"/>
        <v>0.17906976744186046</v>
      </c>
      <c r="K15" s="14">
        <v>2</v>
      </c>
      <c r="L15" s="39">
        <f t="shared" si="3"/>
        <v>4.6511627906976744E-3</v>
      </c>
      <c r="M15" s="14">
        <v>3</v>
      </c>
      <c r="N15" s="39">
        <f t="shared" si="4"/>
        <v>6.9767441860465115E-3</v>
      </c>
      <c r="O15" s="14">
        <v>4</v>
      </c>
      <c r="P15" s="39">
        <f t="shared" si="5"/>
        <v>9.3023255813953487E-3</v>
      </c>
      <c r="Q15" s="14">
        <v>19</v>
      </c>
      <c r="R15" s="39">
        <f t="shared" si="6"/>
        <v>4.4186046511627906E-2</v>
      </c>
      <c r="S15" s="14">
        <v>107</v>
      </c>
      <c r="T15" s="39">
        <f t="shared" si="7"/>
        <v>0.24883720930232558</v>
      </c>
      <c r="U15" s="14">
        <v>0</v>
      </c>
      <c r="V15" s="39">
        <f t="shared" si="8"/>
        <v>0</v>
      </c>
      <c r="W15" s="14">
        <v>3</v>
      </c>
      <c r="X15" s="39">
        <f t="shared" si="9"/>
        <v>6.9767441860465115E-3</v>
      </c>
      <c r="Y15" s="14">
        <v>0</v>
      </c>
      <c r="Z15" s="39">
        <f t="shared" si="10"/>
        <v>0</v>
      </c>
      <c r="AA15" s="14">
        <v>401</v>
      </c>
      <c r="AB15" s="39">
        <f t="shared" si="11"/>
        <v>0.93255813953488376</v>
      </c>
      <c r="AC15" s="14">
        <v>29</v>
      </c>
      <c r="AD15" s="39">
        <f t="shared" si="12"/>
        <v>6.7441860465116285E-2</v>
      </c>
      <c r="AE15" s="14">
        <v>430</v>
      </c>
      <c r="AF15" s="41">
        <f t="shared" si="13"/>
        <v>1</v>
      </c>
      <c r="AG15" s="15"/>
      <c r="AH15" s="16">
        <v>656</v>
      </c>
      <c r="AI15" s="46">
        <f t="shared" si="14"/>
        <v>0.65548780487804881</v>
      </c>
    </row>
    <row r="16" spans="1:36" ht="22.5" customHeight="1" thickBot="1">
      <c r="A16" s="30" t="s">
        <v>23</v>
      </c>
      <c r="B16" s="12">
        <v>139</v>
      </c>
      <c r="C16" s="12" t="s">
        <v>4</v>
      </c>
      <c r="D16" s="13"/>
      <c r="E16" s="14">
        <v>73</v>
      </c>
      <c r="F16" s="39">
        <f t="shared" si="0"/>
        <v>0.20165745856353592</v>
      </c>
      <c r="G16" s="14">
        <v>86</v>
      </c>
      <c r="H16" s="39">
        <f t="shared" si="1"/>
        <v>0.23756906077348067</v>
      </c>
      <c r="I16" s="14">
        <v>52</v>
      </c>
      <c r="J16" s="39">
        <f t="shared" si="2"/>
        <v>0.143646408839779</v>
      </c>
      <c r="K16" s="14">
        <v>5</v>
      </c>
      <c r="L16" s="39">
        <f t="shared" si="3"/>
        <v>1.3812154696132596E-2</v>
      </c>
      <c r="M16" s="14">
        <v>3</v>
      </c>
      <c r="N16" s="39">
        <f t="shared" si="4"/>
        <v>8.2872928176795577E-3</v>
      </c>
      <c r="O16" s="14">
        <v>3</v>
      </c>
      <c r="P16" s="39">
        <f t="shared" si="5"/>
        <v>8.2872928176795577E-3</v>
      </c>
      <c r="Q16" s="14">
        <v>10</v>
      </c>
      <c r="R16" s="39">
        <f t="shared" si="6"/>
        <v>2.7624309392265192E-2</v>
      </c>
      <c r="S16" s="14">
        <v>98</v>
      </c>
      <c r="T16" s="39">
        <f t="shared" si="7"/>
        <v>0.27071823204419887</v>
      </c>
      <c r="U16" s="14">
        <v>2</v>
      </c>
      <c r="V16" s="39">
        <f t="shared" si="8"/>
        <v>5.5248618784530384E-3</v>
      </c>
      <c r="W16" s="14">
        <v>8</v>
      </c>
      <c r="X16" s="39">
        <f t="shared" si="9"/>
        <v>2.2099447513812154E-2</v>
      </c>
      <c r="Y16" s="14">
        <v>4</v>
      </c>
      <c r="Z16" s="39">
        <f t="shared" si="10"/>
        <v>1.1049723756906077E-2</v>
      </c>
      <c r="AA16" s="14">
        <v>344</v>
      </c>
      <c r="AB16" s="39">
        <f t="shared" si="11"/>
        <v>0.95027624309392267</v>
      </c>
      <c r="AC16" s="14">
        <v>18</v>
      </c>
      <c r="AD16" s="39">
        <f t="shared" si="12"/>
        <v>4.9723756906077346E-2</v>
      </c>
      <c r="AE16" s="14">
        <v>362</v>
      </c>
      <c r="AF16" s="41">
        <f t="shared" si="13"/>
        <v>1</v>
      </c>
      <c r="AG16" s="15"/>
      <c r="AH16" s="16">
        <v>656</v>
      </c>
      <c r="AI16" s="46">
        <f t="shared" si="14"/>
        <v>0.55182926829268297</v>
      </c>
    </row>
    <row r="17" spans="1:35" ht="22.5" customHeight="1" thickBot="1">
      <c r="A17" s="30" t="s">
        <v>23</v>
      </c>
      <c r="B17" s="12">
        <v>142</v>
      </c>
      <c r="C17" s="12" t="s">
        <v>1</v>
      </c>
      <c r="D17" s="13"/>
      <c r="E17" s="14">
        <v>92</v>
      </c>
      <c r="F17" s="39">
        <f t="shared" si="0"/>
        <v>0.2072072072072072</v>
      </c>
      <c r="G17" s="14">
        <v>196</v>
      </c>
      <c r="H17" s="39">
        <f t="shared" si="1"/>
        <v>0.44144144144144143</v>
      </c>
      <c r="I17" s="14">
        <v>70</v>
      </c>
      <c r="J17" s="39">
        <f t="shared" si="2"/>
        <v>0.15765765765765766</v>
      </c>
      <c r="K17" s="14">
        <v>2</v>
      </c>
      <c r="L17" s="39">
        <f t="shared" si="3"/>
        <v>4.5045045045045045E-3</v>
      </c>
      <c r="M17" s="14">
        <v>0</v>
      </c>
      <c r="N17" s="39">
        <f t="shared" si="4"/>
        <v>0</v>
      </c>
      <c r="O17" s="14">
        <v>0</v>
      </c>
      <c r="P17" s="39">
        <f t="shared" si="5"/>
        <v>0</v>
      </c>
      <c r="Q17" s="14">
        <v>46</v>
      </c>
      <c r="R17" s="39">
        <f t="shared" si="6"/>
        <v>0.1036036036036036</v>
      </c>
      <c r="S17" s="14">
        <v>10</v>
      </c>
      <c r="T17" s="39">
        <f t="shared" si="7"/>
        <v>2.2522522522522521E-2</v>
      </c>
      <c r="U17" s="14">
        <v>1</v>
      </c>
      <c r="V17" s="39">
        <f t="shared" si="8"/>
        <v>2.2522522522522522E-3</v>
      </c>
      <c r="W17" s="14">
        <v>1</v>
      </c>
      <c r="X17" s="39">
        <f t="shared" si="9"/>
        <v>2.2522522522522522E-3</v>
      </c>
      <c r="Y17" s="14">
        <v>10</v>
      </c>
      <c r="Z17" s="39">
        <f t="shared" si="10"/>
        <v>2.2522522522522521E-2</v>
      </c>
      <c r="AA17" s="14">
        <v>428</v>
      </c>
      <c r="AB17" s="39">
        <f t="shared" si="11"/>
        <v>0.963963963963964</v>
      </c>
      <c r="AC17" s="14">
        <v>16</v>
      </c>
      <c r="AD17" s="39">
        <f t="shared" si="12"/>
        <v>3.6036036036036036E-2</v>
      </c>
      <c r="AE17" s="14">
        <v>444</v>
      </c>
      <c r="AF17" s="41">
        <f t="shared" si="13"/>
        <v>1</v>
      </c>
      <c r="AG17" s="15"/>
      <c r="AH17" s="16">
        <v>624</v>
      </c>
      <c r="AI17" s="46">
        <f t="shared" si="14"/>
        <v>0.71153846153846156</v>
      </c>
    </row>
    <row r="18" spans="1:35" ht="22.5" customHeight="1" thickBot="1">
      <c r="A18" s="30" t="s">
        <v>23</v>
      </c>
      <c r="B18" s="12">
        <v>142</v>
      </c>
      <c r="C18" s="12" t="s">
        <v>2</v>
      </c>
      <c r="D18" s="13"/>
      <c r="E18" s="14">
        <v>115</v>
      </c>
      <c r="F18" s="39">
        <f t="shared" si="0"/>
        <v>0.29040404040404039</v>
      </c>
      <c r="G18" s="14">
        <v>123</v>
      </c>
      <c r="H18" s="39">
        <f t="shared" si="1"/>
        <v>0.31060606060606061</v>
      </c>
      <c r="I18" s="14">
        <v>53</v>
      </c>
      <c r="J18" s="39">
        <f t="shared" si="2"/>
        <v>0.13383838383838384</v>
      </c>
      <c r="K18" s="14">
        <v>0</v>
      </c>
      <c r="L18" s="39">
        <f t="shared" si="3"/>
        <v>0</v>
      </c>
      <c r="M18" s="14">
        <v>0</v>
      </c>
      <c r="N18" s="39">
        <f t="shared" si="4"/>
        <v>0</v>
      </c>
      <c r="O18" s="14">
        <v>0</v>
      </c>
      <c r="P18" s="39">
        <f t="shared" si="5"/>
        <v>0</v>
      </c>
      <c r="Q18" s="14">
        <v>38</v>
      </c>
      <c r="R18" s="39">
        <f t="shared" si="6"/>
        <v>9.5959595959595953E-2</v>
      </c>
      <c r="S18" s="14">
        <v>37</v>
      </c>
      <c r="T18" s="39">
        <f t="shared" si="7"/>
        <v>9.3434343434343439E-2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9</v>
      </c>
      <c r="Z18" s="39">
        <f t="shared" si="10"/>
        <v>2.2727272727272728E-2</v>
      </c>
      <c r="AA18" s="14">
        <v>375</v>
      </c>
      <c r="AB18" s="39">
        <f t="shared" si="11"/>
        <v>0.94696969696969702</v>
      </c>
      <c r="AC18" s="14">
        <v>21</v>
      </c>
      <c r="AD18" s="39">
        <f t="shared" si="12"/>
        <v>5.3030303030303032E-2</v>
      </c>
      <c r="AE18" s="14">
        <v>396</v>
      </c>
      <c r="AF18" s="41">
        <f t="shared" si="13"/>
        <v>1</v>
      </c>
      <c r="AG18" s="15"/>
      <c r="AH18" s="16">
        <v>624</v>
      </c>
      <c r="AI18" s="46">
        <f t="shared" si="14"/>
        <v>0.63461538461538458</v>
      </c>
    </row>
    <row r="19" spans="1:35" ht="22.5" customHeight="1" thickBot="1">
      <c r="A19" s="30" t="s">
        <v>23</v>
      </c>
      <c r="B19" s="12">
        <v>142</v>
      </c>
      <c r="C19" s="12" t="s">
        <v>3</v>
      </c>
      <c r="D19" s="13"/>
      <c r="E19" s="14">
        <v>91</v>
      </c>
      <c r="F19" s="39">
        <f t="shared" si="0"/>
        <v>0.22141119221411193</v>
      </c>
      <c r="G19" s="14">
        <v>184</v>
      </c>
      <c r="H19" s="39">
        <f t="shared" si="1"/>
        <v>0.44768856447688565</v>
      </c>
      <c r="I19" s="14">
        <v>63</v>
      </c>
      <c r="J19" s="39">
        <f t="shared" si="2"/>
        <v>0.15328467153284672</v>
      </c>
      <c r="K19" s="14">
        <v>1</v>
      </c>
      <c r="L19" s="39">
        <f t="shared" si="3"/>
        <v>2.4330900243309003E-3</v>
      </c>
      <c r="M19" s="14">
        <v>3</v>
      </c>
      <c r="N19" s="39">
        <f t="shared" si="4"/>
        <v>7.2992700729927005E-3</v>
      </c>
      <c r="O19" s="14">
        <v>2</v>
      </c>
      <c r="P19" s="39">
        <f t="shared" si="5"/>
        <v>4.8661800486618006E-3</v>
      </c>
      <c r="Q19" s="14">
        <v>35</v>
      </c>
      <c r="R19" s="39">
        <f t="shared" si="6"/>
        <v>8.5158150851581502E-2</v>
      </c>
      <c r="S19" s="14">
        <v>9</v>
      </c>
      <c r="T19" s="39">
        <f t="shared" si="7"/>
        <v>2.1897810218978103E-2</v>
      </c>
      <c r="U19" s="14">
        <v>0</v>
      </c>
      <c r="V19" s="39">
        <f t="shared" si="8"/>
        <v>0</v>
      </c>
      <c r="W19" s="14">
        <v>0</v>
      </c>
      <c r="X19" s="39">
        <f t="shared" si="9"/>
        <v>0</v>
      </c>
      <c r="Y19" s="14">
        <v>4</v>
      </c>
      <c r="Z19" s="39">
        <f t="shared" si="10"/>
        <v>9.7323600973236012E-3</v>
      </c>
      <c r="AA19" s="14">
        <v>392</v>
      </c>
      <c r="AB19" s="39">
        <f t="shared" si="11"/>
        <v>0.95377128953771284</v>
      </c>
      <c r="AC19" s="14">
        <v>19</v>
      </c>
      <c r="AD19" s="39">
        <f t="shared" si="12"/>
        <v>4.6228710462287104E-2</v>
      </c>
      <c r="AE19" s="14">
        <v>411</v>
      </c>
      <c r="AF19" s="41">
        <f t="shared" si="13"/>
        <v>1</v>
      </c>
      <c r="AG19" s="15"/>
      <c r="AH19" s="16">
        <v>623</v>
      </c>
      <c r="AI19" s="46">
        <f t="shared" si="14"/>
        <v>0.6597110754414125</v>
      </c>
    </row>
    <row r="20" spans="1:35" ht="22.5" customHeight="1" thickBot="1">
      <c r="A20" s="30" t="s">
        <v>23</v>
      </c>
      <c r="B20" s="12">
        <v>142</v>
      </c>
      <c r="C20" s="12" t="s">
        <v>4</v>
      </c>
      <c r="D20" s="13"/>
      <c r="E20" s="14">
        <v>92</v>
      </c>
      <c r="F20" s="39">
        <f t="shared" si="0"/>
        <v>0.22330097087378642</v>
      </c>
      <c r="G20" s="14">
        <v>165</v>
      </c>
      <c r="H20" s="39">
        <f t="shared" si="1"/>
        <v>0.40048543689320387</v>
      </c>
      <c r="I20" s="14">
        <v>49</v>
      </c>
      <c r="J20" s="39">
        <f t="shared" si="2"/>
        <v>0.11893203883495146</v>
      </c>
      <c r="K20" s="14">
        <v>3</v>
      </c>
      <c r="L20" s="39">
        <f t="shared" si="3"/>
        <v>7.2815533980582527E-3</v>
      </c>
      <c r="M20" s="14">
        <v>4</v>
      </c>
      <c r="N20" s="39">
        <f t="shared" si="4"/>
        <v>9.7087378640776691E-3</v>
      </c>
      <c r="O20" s="14">
        <v>0</v>
      </c>
      <c r="P20" s="39">
        <f t="shared" si="5"/>
        <v>0</v>
      </c>
      <c r="Q20" s="14">
        <v>49</v>
      </c>
      <c r="R20" s="39">
        <f t="shared" si="6"/>
        <v>0.11893203883495146</v>
      </c>
      <c r="S20" s="14">
        <v>27</v>
      </c>
      <c r="T20" s="39">
        <f t="shared" si="7"/>
        <v>6.553398058252427E-2</v>
      </c>
      <c r="U20" s="14">
        <v>0</v>
      </c>
      <c r="V20" s="39">
        <f t="shared" si="8"/>
        <v>0</v>
      </c>
      <c r="W20" s="14">
        <v>0</v>
      </c>
      <c r="X20" s="39">
        <f t="shared" si="9"/>
        <v>0</v>
      </c>
      <c r="Y20" s="14">
        <v>3</v>
      </c>
      <c r="Z20" s="39">
        <f t="shared" si="10"/>
        <v>7.2815533980582527E-3</v>
      </c>
      <c r="AA20" s="14">
        <v>392</v>
      </c>
      <c r="AB20" s="39">
        <f t="shared" si="11"/>
        <v>0.95145631067961167</v>
      </c>
      <c r="AC20" s="14">
        <v>20</v>
      </c>
      <c r="AD20" s="39">
        <f t="shared" si="12"/>
        <v>4.8543689320388349E-2</v>
      </c>
      <c r="AE20" s="14">
        <v>412</v>
      </c>
      <c r="AF20" s="41">
        <f t="shared" si="13"/>
        <v>1</v>
      </c>
      <c r="AG20" s="15"/>
      <c r="AH20" s="16">
        <v>623</v>
      </c>
      <c r="AI20" s="46">
        <f t="shared" si="14"/>
        <v>0.6613162118780096</v>
      </c>
    </row>
    <row r="21" spans="1:35" ht="22.5" customHeight="1" thickBot="1">
      <c r="A21" s="30" t="s">
        <v>23</v>
      </c>
      <c r="B21" s="12">
        <v>144</v>
      </c>
      <c r="C21" s="12" t="s">
        <v>1</v>
      </c>
      <c r="D21" s="13"/>
      <c r="E21" s="14">
        <v>16</v>
      </c>
      <c r="F21" s="39">
        <f t="shared" si="0"/>
        <v>0.10126582278481013</v>
      </c>
      <c r="G21" s="14">
        <v>84</v>
      </c>
      <c r="H21" s="39">
        <f t="shared" si="1"/>
        <v>0.53164556962025311</v>
      </c>
      <c r="I21" s="14">
        <v>8</v>
      </c>
      <c r="J21" s="39">
        <f t="shared" si="2"/>
        <v>5.0632911392405063E-2</v>
      </c>
      <c r="K21" s="14">
        <v>1</v>
      </c>
      <c r="L21" s="39">
        <f t="shared" si="3"/>
        <v>6.3291139240506328E-3</v>
      </c>
      <c r="M21" s="14">
        <v>1</v>
      </c>
      <c r="N21" s="39">
        <f t="shared" si="4"/>
        <v>6.3291139240506328E-3</v>
      </c>
      <c r="O21" s="14">
        <v>1</v>
      </c>
      <c r="P21" s="39">
        <f t="shared" si="5"/>
        <v>6.3291139240506328E-3</v>
      </c>
      <c r="Q21" s="14">
        <v>12</v>
      </c>
      <c r="R21" s="39">
        <f t="shared" si="6"/>
        <v>7.5949367088607597E-2</v>
      </c>
      <c r="S21" s="14">
        <v>32</v>
      </c>
      <c r="T21" s="39">
        <f t="shared" si="7"/>
        <v>0.20253164556962025</v>
      </c>
      <c r="U21" s="14">
        <v>0</v>
      </c>
      <c r="V21" s="39">
        <f t="shared" si="8"/>
        <v>0</v>
      </c>
      <c r="W21" s="14">
        <v>1</v>
      </c>
      <c r="X21" s="39">
        <f t="shared" si="9"/>
        <v>6.3291139240506328E-3</v>
      </c>
      <c r="Y21" s="14">
        <v>1</v>
      </c>
      <c r="Z21" s="39">
        <f t="shared" si="10"/>
        <v>6.3291139240506328E-3</v>
      </c>
      <c r="AA21" s="14">
        <v>157</v>
      </c>
      <c r="AB21" s="39">
        <f t="shared" si="11"/>
        <v>0.99367088607594933</v>
      </c>
      <c r="AC21" s="14">
        <v>1</v>
      </c>
      <c r="AD21" s="39">
        <f t="shared" si="12"/>
        <v>6.3291139240506328E-3</v>
      </c>
      <c r="AE21" s="14">
        <v>158</v>
      </c>
      <c r="AF21" s="41">
        <f t="shared" si="13"/>
        <v>1</v>
      </c>
      <c r="AG21" s="15"/>
      <c r="AH21" s="16">
        <v>213</v>
      </c>
      <c r="AI21" s="46">
        <f t="shared" si="14"/>
        <v>0.74178403755868549</v>
      </c>
    </row>
    <row r="22" spans="1:35" ht="22.5" customHeight="1" thickBot="1">
      <c r="A22" s="30" t="s">
        <v>23</v>
      </c>
      <c r="B22" s="12">
        <v>145</v>
      </c>
      <c r="C22" s="12" t="s">
        <v>1</v>
      </c>
      <c r="D22" s="13"/>
      <c r="E22" s="14">
        <v>84</v>
      </c>
      <c r="F22" s="39">
        <f t="shared" si="0"/>
        <v>0.34426229508196721</v>
      </c>
      <c r="G22" s="14">
        <v>109</v>
      </c>
      <c r="H22" s="39">
        <f t="shared" si="1"/>
        <v>0.44672131147540983</v>
      </c>
      <c r="I22" s="14">
        <v>10</v>
      </c>
      <c r="J22" s="39">
        <f t="shared" si="2"/>
        <v>4.0983606557377046E-2</v>
      </c>
      <c r="K22" s="14">
        <v>1</v>
      </c>
      <c r="L22" s="39">
        <f t="shared" si="3"/>
        <v>4.0983606557377051E-3</v>
      </c>
      <c r="M22" s="14">
        <v>1</v>
      </c>
      <c r="N22" s="39">
        <f t="shared" si="4"/>
        <v>4.0983606557377051E-3</v>
      </c>
      <c r="O22" s="14">
        <v>3</v>
      </c>
      <c r="P22" s="39">
        <f t="shared" si="5"/>
        <v>1.2295081967213115E-2</v>
      </c>
      <c r="Q22" s="14">
        <v>4</v>
      </c>
      <c r="R22" s="39">
        <f t="shared" si="6"/>
        <v>1.6393442622950821E-2</v>
      </c>
      <c r="S22" s="14">
        <v>16</v>
      </c>
      <c r="T22" s="39">
        <f t="shared" si="7"/>
        <v>6.5573770491803282E-2</v>
      </c>
      <c r="U22" s="14">
        <v>0</v>
      </c>
      <c r="V22" s="39">
        <f t="shared" si="8"/>
        <v>0</v>
      </c>
      <c r="W22" s="14">
        <v>7</v>
      </c>
      <c r="X22" s="39">
        <f t="shared" si="9"/>
        <v>2.8688524590163935E-2</v>
      </c>
      <c r="Y22" s="14">
        <v>3</v>
      </c>
      <c r="Z22" s="39">
        <f t="shared" si="10"/>
        <v>1.2295081967213115E-2</v>
      </c>
      <c r="AA22" s="14">
        <v>238</v>
      </c>
      <c r="AB22" s="39">
        <f t="shared" si="11"/>
        <v>0.97540983606557374</v>
      </c>
      <c r="AC22" s="14">
        <v>6</v>
      </c>
      <c r="AD22" s="39">
        <f t="shared" si="12"/>
        <v>2.4590163934426229E-2</v>
      </c>
      <c r="AE22" s="14">
        <v>244</v>
      </c>
      <c r="AF22" s="41">
        <f t="shared" si="13"/>
        <v>1</v>
      </c>
      <c r="AG22" s="15"/>
      <c r="AH22" s="16">
        <v>397</v>
      </c>
      <c r="AI22" s="46">
        <f t="shared" si="14"/>
        <v>0.61460957178841313</v>
      </c>
    </row>
    <row r="23" spans="1:35" ht="22.5" customHeight="1" thickBot="1">
      <c r="A23" s="30" t="s">
        <v>23</v>
      </c>
      <c r="B23" s="12">
        <v>145</v>
      </c>
      <c r="C23" s="12" t="s">
        <v>2</v>
      </c>
      <c r="D23" s="13"/>
      <c r="E23" s="14">
        <v>101</v>
      </c>
      <c r="F23" s="39">
        <f t="shared" si="0"/>
        <v>0.41056910569105692</v>
      </c>
      <c r="G23" s="14">
        <v>74</v>
      </c>
      <c r="H23" s="39">
        <f t="shared" si="1"/>
        <v>0.30081300813008133</v>
      </c>
      <c r="I23" s="14">
        <v>11</v>
      </c>
      <c r="J23" s="39">
        <f t="shared" si="2"/>
        <v>4.4715447154471545E-2</v>
      </c>
      <c r="K23" s="14">
        <v>2</v>
      </c>
      <c r="L23" s="39">
        <f t="shared" si="3"/>
        <v>8.130081300813009E-3</v>
      </c>
      <c r="M23" s="14">
        <v>1</v>
      </c>
      <c r="N23" s="39">
        <f t="shared" si="4"/>
        <v>4.0650406504065045E-3</v>
      </c>
      <c r="O23" s="14">
        <v>0</v>
      </c>
      <c r="P23" s="39">
        <f t="shared" si="5"/>
        <v>0</v>
      </c>
      <c r="Q23" s="14">
        <v>6</v>
      </c>
      <c r="R23" s="39">
        <f t="shared" si="6"/>
        <v>2.4390243902439025E-2</v>
      </c>
      <c r="S23" s="14">
        <v>31</v>
      </c>
      <c r="T23" s="39">
        <f t="shared" si="7"/>
        <v>0.12601626016260162</v>
      </c>
      <c r="U23" s="14">
        <v>2</v>
      </c>
      <c r="V23" s="39">
        <f t="shared" si="8"/>
        <v>8.130081300813009E-3</v>
      </c>
      <c r="W23" s="14">
        <v>5</v>
      </c>
      <c r="X23" s="39">
        <f t="shared" si="9"/>
        <v>2.032520325203252E-2</v>
      </c>
      <c r="Y23" s="14">
        <v>2</v>
      </c>
      <c r="Z23" s="39">
        <f t="shared" si="10"/>
        <v>8.130081300813009E-3</v>
      </c>
      <c r="AA23" s="14">
        <v>235</v>
      </c>
      <c r="AB23" s="39">
        <f t="shared" si="11"/>
        <v>0.95528455284552849</v>
      </c>
      <c r="AC23" s="14">
        <v>11</v>
      </c>
      <c r="AD23" s="39">
        <f t="shared" si="12"/>
        <v>4.4715447154471545E-2</v>
      </c>
      <c r="AE23" s="14">
        <v>246</v>
      </c>
      <c r="AF23" s="41">
        <f t="shared" si="13"/>
        <v>1</v>
      </c>
      <c r="AG23" s="15"/>
      <c r="AH23" s="16">
        <v>397</v>
      </c>
      <c r="AI23" s="46">
        <f t="shared" si="14"/>
        <v>0.61964735516372793</v>
      </c>
    </row>
    <row r="24" spans="1:35" ht="22.5" customHeight="1" thickBot="1">
      <c r="A24" s="31" t="s">
        <v>23</v>
      </c>
      <c r="B24" s="32">
        <v>146</v>
      </c>
      <c r="C24" s="32" t="s">
        <v>1</v>
      </c>
      <c r="D24" s="33"/>
      <c r="E24" s="34">
        <v>62</v>
      </c>
      <c r="F24" s="40">
        <f t="shared" si="0"/>
        <v>0.16230366492146597</v>
      </c>
      <c r="G24" s="34">
        <v>164</v>
      </c>
      <c r="H24" s="40">
        <f t="shared" si="1"/>
        <v>0.4293193717277487</v>
      </c>
      <c r="I24" s="34">
        <v>32</v>
      </c>
      <c r="J24" s="40">
        <f t="shared" si="2"/>
        <v>8.3769633507853408E-2</v>
      </c>
      <c r="K24" s="34">
        <v>0</v>
      </c>
      <c r="L24" s="40">
        <f t="shared" si="3"/>
        <v>0</v>
      </c>
      <c r="M24" s="34">
        <v>0</v>
      </c>
      <c r="N24" s="40">
        <f t="shared" si="4"/>
        <v>0</v>
      </c>
      <c r="O24" s="34">
        <v>2</v>
      </c>
      <c r="P24" s="40">
        <f t="shared" si="5"/>
        <v>5.235602094240838E-3</v>
      </c>
      <c r="Q24" s="34">
        <v>5</v>
      </c>
      <c r="R24" s="40">
        <f t="shared" si="6"/>
        <v>1.3089005235602094E-2</v>
      </c>
      <c r="S24" s="34">
        <v>108</v>
      </c>
      <c r="T24" s="40">
        <f t="shared" si="7"/>
        <v>0.28272251308900526</v>
      </c>
      <c r="U24" s="34">
        <v>3</v>
      </c>
      <c r="V24" s="40">
        <f t="shared" si="8"/>
        <v>7.8534031413612562E-3</v>
      </c>
      <c r="W24" s="34">
        <v>0</v>
      </c>
      <c r="X24" s="40">
        <f t="shared" si="9"/>
        <v>0</v>
      </c>
      <c r="Y24" s="34">
        <v>0</v>
      </c>
      <c r="Z24" s="40">
        <f t="shared" si="10"/>
        <v>0</v>
      </c>
      <c r="AA24" s="34">
        <v>376</v>
      </c>
      <c r="AB24" s="40">
        <f t="shared" si="11"/>
        <v>0.98429319371727753</v>
      </c>
      <c r="AC24" s="34">
        <v>6</v>
      </c>
      <c r="AD24" s="40">
        <f t="shared" si="12"/>
        <v>1.5706806282722512E-2</v>
      </c>
      <c r="AE24" s="34">
        <v>382</v>
      </c>
      <c r="AF24" s="42">
        <f t="shared" si="13"/>
        <v>1</v>
      </c>
      <c r="AG24" s="35"/>
      <c r="AH24" s="36">
        <v>444</v>
      </c>
      <c r="AI24" s="47">
        <f t="shared" si="14"/>
        <v>0.86036036036036034</v>
      </c>
    </row>
    <row r="25" spans="1:35" ht="4.5" customHeight="1" thickTop="1" thickBot="1"/>
    <row r="26" spans="1:35" ht="26.25" customHeight="1" thickTop="1" thickBot="1">
      <c r="A26" s="63" t="s">
        <v>18</v>
      </c>
      <c r="B26" s="64"/>
      <c r="C26" s="64"/>
      <c r="D26" s="19"/>
      <c r="E26" s="17">
        <f>SUM(E13:E24)</f>
        <v>943</v>
      </c>
      <c r="F26" s="43">
        <f>(E26)/AE26</f>
        <v>0.22136150234741783</v>
      </c>
      <c r="G26" s="17">
        <f>SUM(G13:G24)</f>
        <v>1553</v>
      </c>
      <c r="H26" s="43">
        <f>(G26)/AE26</f>
        <v>0.36455399061032862</v>
      </c>
      <c r="I26" s="17">
        <f>SUM(I13:I24)</f>
        <v>510</v>
      </c>
      <c r="J26" s="43">
        <f>(I26)/AE26</f>
        <v>0.11971830985915492</v>
      </c>
      <c r="K26" s="17">
        <f>SUM(K13:K24)</f>
        <v>32</v>
      </c>
      <c r="L26" s="43">
        <f>(K26)/AE26</f>
        <v>7.5117370892018778E-3</v>
      </c>
      <c r="M26" s="17">
        <f>SUM(M13:M24)</f>
        <v>20</v>
      </c>
      <c r="N26" s="43">
        <f>(M26)/AE26</f>
        <v>4.6948356807511738E-3</v>
      </c>
      <c r="O26" s="17">
        <f>SUM(O13:O24)</f>
        <v>16</v>
      </c>
      <c r="P26" s="43">
        <f>(O26)/AE26</f>
        <v>3.7558685446009389E-3</v>
      </c>
      <c r="Q26" s="17">
        <f>SUM(Q13:Q24)</f>
        <v>254</v>
      </c>
      <c r="R26" s="43">
        <f>(Q26)/AE26</f>
        <v>5.9624413145539908E-2</v>
      </c>
      <c r="S26" s="17">
        <f>SUM(S13:S24)</f>
        <v>661</v>
      </c>
      <c r="T26" s="43">
        <f>(S26)/AE26</f>
        <v>0.15516431924882629</v>
      </c>
      <c r="U26" s="17">
        <f>SUM(U13:U24)</f>
        <v>12</v>
      </c>
      <c r="V26" s="43">
        <f>(U26)/AE26</f>
        <v>2.8169014084507044E-3</v>
      </c>
      <c r="W26" s="17">
        <f>SUM(W13:W24)</f>
        <v>29</v>
      </c>
      <c r="X26" s="43">
        <f>(W26)/AE26</f>
        <v>6.8075117370892018E-3</v>
      </c>
      <c r="Y26" s="17">
        <f>SUM(Y13:Y24)</f>
        <v>42</v>
      </c>
      <c r="Z26" s="43">
        <f>(Y26)/AE26</f>
        <v>9.8591549295774655E-3</v>
      </c>
      <c r="AA26" s="17">
        <f>SUM(AA13:AA24)</f>
        <v>4072</v>
      </c>
      <c r="AB26" s="43">
        <f>(AA26)/AE26</f>
        <v>0.95586854460093895</v>
      </c>
      <c r="AC26" s="17">
        <f>SUM(AC13:AC24)</f>
        <v>188</v>
      </c>
      <c r="AD26" s="43">
        <f>(AC26)/AE26</f>
        <v>4.4131455399061034E-2</v>
      </c>
      <c r="AE26" s="17">
        <f>SUM(AE13:AE24)</f>
        <v>4260</v>
      </c>
      <c r="AF26" s="44">
        <f>(AE26)/AE26</f>
        <v>1</v>
      </c>
      <c r="AG26" s="18"/>
      <c r="AH26" s="17">
        <f>SUM(AH13:AH24)</f>
        <v>6569</v>
      </c>
      <c r="AI26" s="48">
        <f>(AE26)/AH26</f>
        <v>0.64850053280560205</v>
      </c>
    </row>
    <row r="27" spans="1:35" ht="6" customHeight="1" thickTop="1" thickBot="1"/>
    <row r="28" spans="1:35" ht="15.75" thickBot="1">
      <c r="A28" s="65" t="s">
        <v>16</v>
      </c>
      <c r="B28" s="65"/>
      <c r="C28" s="65"/>
      <c r="D28" s="65"/>
      <c r="E28" s="65"/>
      <c r="F28" s="65"/>
      <c r="G28" s="66">
        <v>5</v>
      </c>
      <c r="H28" s="66"/>
    </row>
    <row r="29" spans="1:35" ht="15.75" thickBot="1">
      <c r="A29" s="65" t="s">
        <v>17</v>
      </c>
      <c r="B29" s="65"/>
      <c r="C29" s="65"/>
      <c r="D29" s="65"/>
      <c r="E29" s="65"/>
      <c r="F29" s="65"/>
      <c r="G29" s="66">
        <v>12</v>
      </c>
      <c r="H29" s="66"/>
    </row>
  </sheetData>
  <mergeCells count="34">
    <mergeCell ref="AI10:AI11"/>
    <mergeCell ref="E10:F10"/>
    <mergeCell ref="G10:H10"/>
    <mergeCell ref="I10:J10"/>
    <mergeCell ref="K10:L10"/>
    <mergeCell ref="M10:N10"/>
    <mergeCell ref="AB10:AB11"/>
    <mergeCell ref="AC10:AC11"/>
    <mergeCell ref="AD10:AD11"/>
    <mergeCell ref="U10:V10"/>
    <mergeCell ref="W10:X10"/>
    <mergeCell ref="Y10:Z10"/>
    <mergeCell ref="AA10:AA11"/>
    <mergeCell ref="O10:P10"/>
    <mergeCell ref="Q10:R10"/>
    <mergeCell ref="S10:T10"/>
    <mergeCell ref="AH10:AH11"/>
    <mergeCell ref="AE10:AE11"/>
    <mergeCell ref="AF10:AF11"/>
    <mergeCell ref="A10:A11"/>
    <mergeCell ref="B10:B11"/>
    <mergeCell ref="C10:C11"/>
    <mergeCell ref="A9:AI9"/>
    <mergeCell ref="A1:AI1"/>
    <mergeCell ref="A2:AI2"/>
    <mergeCell ref="A3:AI3"/>
    <mergeCell ref="A4:AI4"/>
    <mergeCell ref="A5:AI5"/>
    <mergeCell ref="A6:AI6"/>
    <mergeCell ref="A26:C26"/>
    <mergeCell ref="A28:F28"/>
    <mergeCell ref="G28:H28"/>
    <mergeCell ref="A29:F29"/>
    <mergeCell ref="G29:H29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J37"/>
  <sheetViews>
    <sheetView tabSelected="1" zoomScaleNormal="100" workbookViewId="0">
      <selection activeCell="A13" sqref="A13:XFD32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53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6.25" customHeight="1" thickBot="1">
      <c r="A13" s="30" t="s">
        <v>32</v>
      </c>
      <c r="B13" s="12">
        <v>250</v>
      </c>
      <c r="C13" s="12" t="s">
        <v>1</v>
      </c>
      <c r="D13" s="13"/>
      <c r="E13" s="14">
        <v>276</v>
      </c>
      <c r="F13" s="39">
        <f>(E13)/AE13</f>
        <v>0.6188340807174888</v>
      </c>
      <c r="G13" s="14">
        <v>143</v>
      </c>
      <c r="H13" s="39">
        <f>(G13)/AE13</f>
        <v>0.32062780269058294</v>
      </c>
      <c r="I13" s="14">
        <v>1</v>
      </c>
      <c r="J13" s="39">
        <f>(I13)/AE13</f>
        <v>2.242152466367713E-3</v>
      </c>
      <c r="K13" s="14">
        <v>2</v>
      </c>
      <c r="L13" s="39">
        <f>(K13)/AE13</f>
        <v>4.4843049327354259E-3</v>
      </c>
      <c r="M13" s="14">
        <v>0</v>
      </c>
      <c r="N13" s="39">
        <f>(M13)/AE13</f>
        <v>0</v>
      </c>
      <c r="O13" s="14">
        <v>3</v>
      </c>
      <c r="P13" s="39">
        <f>(O13)/AE13</f>
        <v>6.7264573991031393E-3</v>
      </c>
      <c r="Q13" s="14">
        <v>0</v>
      </c>
      <c r="R13" s="39">
        <f>(Q13)/AE13</f>
        <v>0</v>
      </c>
      <c r="S13" s="14">
        <v>3</v>
      </c>
      <c r="T13" s="39">
        <f>(S13)/AE13</f>
        <v>6.7264573991031393E-3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4</v>
      </c>
      <c r="Z13" s="39">
        <f>(Y13)/AE13</f>
        <v>8.9686098654708519E-3</v>
      </c>
      <c r="AA13" s="14">
        <v>432</v>
      </c>
      <c r="AB13" s="39">
        <f>(AA13)/AE13</f>
        <v>0.96860986547085204</v>
      </c>
      <c r="AC13" s="14">
        <v>14</v>
      </c>
      <c r="AD13" s="39">
        <f>(AC13)/AE13</f>
        <v>3.1390134529147982E-2</v>
      </c>
      <c r="AE13" s="14">
        <v>446</v>
      </c>
      <c r="AF13" s="41">
        <f>(AE13)/AE13</f>
        <v>1</v>
      </c>
      <c r="AG13" s="15"/>
      <c r="AH13" s="45">
        <v>609</v>
      </c>
      <c r="AI13" s="46">
        <f>(AE13)/AH13</f>
        <v>0.73234811165845648</v>
      </c>
    </row>
    <row r="14" spans="1:36" ht="26.25" customHeight="1" thickBot="1">
      <c r="A14" s="30" t="s">
        <v>32</v>
      </c>
      <c r="B14" s="12">
        <v>250</v>
      </c>
      <c r="C14" s="12" t="s">
        <v>2</v>
      </c>
      <c r="D14" s="13"/>
      <c r="E14" s="14">
        <v>239</v>
      </c>
      <c r="F14" s="39">
        <f t="shared" ref="F14:F32" si="0">(E14)/AE14</f>
        <v>0.58009708737864074</v>
      </c>
      <c r="G14" s="14">
        <v>149</v>
      </c>
      <c r="H14" s="39">
        <f t="shared" ref="H14:H32" si="1">(G14)/AE14</f>
        <v>0.36165048543689321</v>
      </c>
      <c r="I14" s="14">
        <v>2</v>
      </c>
      <c r="J14" s="39">
        <f t="shared" ref="J14:J32" si="2">(I14)/AE14</f>
        <v>4.8543689320388345E-3</v>
      </c>
      <c r="K14" s="14">
        <v>0</v>
      </c>
      <c r="L14" s="39">
        <f t="shared" ref="L14:L32" si="3">(K14)/AE14</f>
        <v>0</v>
      </c>
      <c r="M14" s="14">
        <v>0</v>
      </c>
      <c r="N14" s="39">
        <f t="shared" ref="N14:N32" si="4">(M14)/AE14</f>
        <v>0</v>
      </c>
      <c r="O14" s="14">
        <v>1</v>
      </c>
      <c r="P14" s="39">
        <f t="shared" ref="P14:P32" si="5">(O14)/AE14</f>
        <v>2.4271844660194173E-3</v>
      </c>
      <c r="Q14" s="14">
        <v>1</v>
      </c>
      <c r="R14" s="39">
        <f t="shared" ref="R14:R32" si="6">(Q14)/AE14</f>
        <v>2.4271844660194173E-3</v>
      </c>
      <c r="S14" s="14">
        <v>2</v>
      </c>
      <c r="T14" s="39">
        <f t="shared" ref="T14:T32" si="7">(S14)/AE14</f>
        <v>4.8543689320388345E-3</v>
      </c>
      <c r="U14" s="14">
        <v>0</v>
      </c>
      <c r="V14" s="39">
        <f t="shared" ref="V14:V32" si="8">(U14)/AE14</f>
        <v>0</v>
      </c>
      <c r="W14" s="14">
        <v>1</v>
      </c>
      <c r="X14" s="39">
        <f t="shared" ref="X14:X32" si="9">(W14)/AE14</f>
        <v>2.4271844660194173E-3</v>
      </c>
      <c r="Y14" s="14">
        <v>10</v>
      </c>
      <c r="Z14" s="39">
        <f t="shared" ref="Z14:Z32" si="10">(Y14)/AE14</f>
        <v>2.4271844660194174E-2</v>
      </c>
      <c r="AA14" s="14">
        <v>405</v>
      </c>
      <c r="AB14" s="39">
        <f t="shared" ref="AB14:AB32" si="11">(AA14)/AE14</f>
        <v>0.98300970873786409</v>
      </c>
      <c r="AC14" s="14">
        <v>7</v>
      </c>
      <c r="AD14" s="39">
        <f t="shared" ref="AD14:AD32" si="12">(AC14)/AE14</f>
        <v>1.6990291262135922E-2</v>
      </c>
      <c r="AE14" s="14">
        <v>412</v>
      </c>
      <c r="AF14" s="41">
        <f t="shared" ref="AF14:AF32" si="13">(AE14)/AE14</f>
        <v>1</v>
      </c>
      <c r="AG14" s="15"/>
      <c r="AH14" s="16">
        <v>609</v>
      </c>
      <c r="AI14" s="46">
        <f t="shared" ref="AI14:AI32" si="14">(AE14)/AH14</f>
        <v>0.67651888341543509</v>
      </c>
    </row>
    <row r="15" spans="1:36" ht="26.25" customHeight="1" thickBot="1">
      <c r="A15" s="30" t="s">
        <v>32</v>
      </c>
      <c r="B15" s="12">
        <v>250</v>
      </c>
      <c r="C15" s="12" t="s">
        <v>3</v>
      </c>
      <c r="D15" s="13"/>
      <c r="E15" s="14">
        <v>262</v>
      </c>
      <c r="F15" s="39">
        <f t="shared" si="0"/>
        <v>0.63592233009708743</v>
      </c>
      <c r="G15" s="14">
        <v>129</v>
      </c>
      <c r="H15" s="39">
        <f t="shared" si="1"/>
        <v>0.31310679611650488</v>
      </c>
      <c r="I15" s="14">
        <v>1</v>
      </c>
      <c r="J15" s="39">
        <f t="shared" si="2"/>
        <v>2.4271844660194173E-3</v>
      </c>
      <c r="K15" s="14">
        <v>2</v>
      </c>
      <c r="L15" s="39">
        <f t="shared" si="3"/>
        <v>4.8543689320388345E-3</v>
      </c>
      <c r="M15" s="14">
        <v>0</v>
      </c>
      <c r="N15" s="39">
        <f t="shared" si="4"/>
        <v>0</v>
      </c>
      <c r="O15" s="14">
        <v>0</v>
      </c>
      <c r="P15" s="39">
        <f t="shared" si="5"/>
        <v>0</v>
      </c>
      <c r="Q15" s="14">
        <v>1</v>
      </c>
      <c r="R15" s="39">
        <f t="shared" si="6"/>
        <v>2.4271844660194173E-3</v>
      </c>
      <c r="S15" s="14">
        <v>7</v>
      </c>
      <c r="T15" s="39">
        <f t="shared" si="7"/>
        <v>1.6990291262135922E-2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2</v>
      </c>
      <c r="Z15" s="39">
        <f t="shared" si="10"/>
        <v>4.8543689320388345E-3</v>
      </c>
      <c r="AA15" s="14">
        <v>404</v>
      </c>
      <c r="AB15" s="39">
        <f t="shared" si="11"/>
        <v>0.98058252427184467</v>
      </c>
      <c r="AC15" s="14">
        <v>8</v>
      </c>
      <c r="AD15" s="39">
        <f t="shared" si="12"/>
        <v>1.9417475728155338E-2</v>
      </c>
      <c r="AE15" s="14">
        <v>412</v>
      </c>
      <c r="AF15" s="41">
        <f t="shared" si="13"/>
        <v>1</v>
      </c>
      <c r="AG15" s="15"/>
      <c r="AH15" s="16">
        <v>609</v>
      </c>
      <c r="AI15" s="46">
        <f t="shared" si="14"/>
        <v>0.67651888341543509</v>
      </c>
    </row>
    <row r="16" spans="1:36" ht="26.25" customHeight="1" thickBot="1">
      <c r="A16" s="30" t="s">
        <v>32</v>
      </c>
      <c r="B16" s="12">
        <v>251</v>
      </c>
      <c r="C16" s="12" t="s">
        <v>1</v>
      </c>
      <c r="D16" s="13"/>
      <c r="E16" s="14">
        <v>199</v>
      </c>
      <c r="F16" s="39">
        <f t="shared" si="0"/>
        <v>0.53929539295392959</v>
      </c>
      <c r="G16" s="14">
        <v>147</v>
      </c>
      <c r="H16" s="39">
        <f t="shared" si="1"/>
        <v>0.3983739837398374</v>
      </c>
      <c r="I16" s="14">
        <v>2</v>
      </c>
      <c r="J16" s="39">
        <f t="shared" si="2"/>
        <v>5.4200542005420054E-3</v>
      </c>
      <c r="K16" s="14">
        <v>1</v>
      </c>
      <c r="L16" s="39">
        <f t="shared" si="3"/>
        <v>2.7100271002710027E-3</v>
      </c>
      <c r="M16" s="14">
        <v>1</v>
      </c>
      <c r="N16" s="39">
        <f t="shared" si="4"/>
        <v>2.7100271002710027E-3</v>
      </c>
      <c r="O16" s="14">
        <v>3</v>
      </c>
      <c r="P16" s="39">
        <f t="shared" si="5"/>
        <v>8.130081300813009E-3</v>
      </c>
      <c r="Q16" s="14">
        <v>1</v>
      </c>
      <c r="R16" s="39">
        <f t="shared" si="6"/>
        <v>2.7100271002710027E-3</v>
      </c>
      <c r="S16" s="14">
        <v>3</v>
      </c>
      <c r="T16" s="39">
        <f t="shared" si="7"/>
        <v>8.130081300813009E-3</v>
      </c>
      <c r="U16" s="14">
        <v>1</v>
      </c>
      <c r="V16" s="39">
        <f t="shared" si="8"/>
        <v>2.7100271002710027E-3</v>
      </c>
      <c r="W16" s="14">
        <v>3</v>
      </c>
      <c r="X16" s="39">
        <f t="shared" si="9"/>
        <v>8.130081300813009E-3</v>
      </c>
      <c r="Y16" s="14">
        <v>3</v>
      </c>
      <c r="Z16" s="39">
        <f t="shared" si="10"/>
        <v>8.130081300813009E-3</v>
      </c>
      <c r="AA16" s="14">
        <v>364</v>
      </c>
      <c r="AB16" s="39">
        <f t="shared" si="11"/>
        <v>0.98644986449864502</v>
      </c>
      <c r="AC16" s="14">
        <v>5</v>
      </c>
      <c r="AD16" s="39">
        <f t="shared" si="12"/>
        <v>1.3550135501355014E-2</v>
      </c>
      <c r="AE16" s="14">
        <v>369</v>
      </c>
      <c r="AF16" s="41">
        <f t="shared" si="13"/>
        <v>1</v>
      </c>
      <c r="AG16" s="15"/>
      <c r="AH16" s="16">
        <v>513</v>
      </c>
      <c r="AI16" s="46">
        <f t="shared" si="14"/>
        <v>0.7192982456140351</v>
      </c>
    </row>
    <row r="17" spans="1:35" ht="26.25" customHeight="1" thickBot="1">
      <c r="A17" s="30" t="s">
        <v>32</v>
      </c>
      <c r="B17" s="12">
        <v>251</v>
      </c>
      <c r="C17" s="12" t="s">
        <v>2</v>
      </c>
      <c r="D17" s="13"/>
      <c r="E17" s="14">
        <v>189</v>
      </c>
      <c r="F17" s="39">
        <f t="shared" si="0"/>
        <v>0.52500000000000002</v>
      </c>
      <c r="G17" s="14">
        <v>149</v>
      </c>
      <c r="H17" s="39">
        <f t="shared" si="1"/>
        <v>0.41388888888888886</v>
      </c>
      <c r="I17" s="14">
        <v>1</v>
      </c>
      <c r="J17" s="39">
        <f t="shared" si="2"/>
        <v>2.7777777777777779E-3</v>
      </c>
      <c r="K17" s="14">
        <v>1</v>
      </c>
      <c r="L17" s="39">
        <f t="shared" si="3"/>
        <v>2.7777777777777779E-3</v>
      </c>
      <c r="M17" s="14">
        <v>2</v>
      </c>
      <c r="N17" s="39">
        <f t="shared" si="4"/>
        <v>5.5555555555555558E-3</v>
      </c>
      <c r="O17" s="14">
        <v>2</v>
      </c>
      <c r="P17" s="39">
        <f t="shared" si="5"/>
        <v>5.5555555555555558E-3</v>
      </c>
      <c r="Q17" s="14">
        <v>0</v>
      </c>
      <c r="R17" s="39">
        <f t="shared" si="6"/>
        <v>0</v>
      </c>
      <c r="S17" s="14">
        <v>1</v>
      </c>
      <c r="T17" s="39">
        <f t="shared" si="7"/>
        <v>2.7777777777777779E-3</v>
      </c>
      <c r="U17" s="14">
        <v>0</v>
      </c>
      <c r="V17" s="39">
        <f t="shared" si="8"/>
        <v>0</v>
      </c>
      <c r="W17" s="14">
        <v>2</v>
      </c>
      <c r="X17" s="39">
        <f t="shared" si="9"/>
        <v>5.5555555555555558E-3</v>
      </c>
      <c r="Y17" s="14">
        <v>5</v>
      </c>
      <c r="Z17" s="39">
        <f t="shared" si="10"/>
        <v>1.3888888888888888E-2</v>
      </c>
      <c r="AA17" s="14">
        <v>352</v>
      </c>
      <c r="AB17" s="39">
        <f t="shared" si="11"/>
        <v>0.97777777777777775</v>
      </c>
      <c r="AC17" s="14">
        <v>8</v>
      </c>
      <c r="AD17" s="39">
        <f t="shared" si="12"/>
        <v>2.2222222222222223E-2</v>
      </c>
      <c r="AE17" s="14">
        <v>360</v>
      </c>
      <c r="AF17" s="41">
        <f t="shared" si="13"/>
        <v>1</v>
      </c>
      <c r="AG17" s="15"/>
      <c r="AH17" s="16">
        <v>513</v>
      </c>
      <c r="AI17" s="46">
        <f t="shared" si="14"/>
        <v>0.70175438596491224</v>
      </c>
    </row>
    <row r="18" spans="1:35" ht="26.25" customHeight="1" thickBot="1">
      <c r="A18" s="30" t="s">
        <v>32</v>
      </c>
      <c r="B18" s="12">
        <v>252</v>
      </c>
      <c r="C18" s="12" t="s">
        <v>1</v>
      </c>
      <c r="D18" s="13"/>
      <c r="E18" s="14">
        <v>210</v>
      </c>
      <c r="F18" s="39">
        <f t="shared" si="0"/>
        <v>0.56910569105691056</v>
      </c>
      <c r="G18" s="14">
        <v>131</v>
      </c>
      <c r="H18" s="39">
        <f t="shared" si="1"/>
        <v>0.35501355013550134</v>
      </c>
      <c r="I18" s="14">
        <v>1</v>
      </c>
      <c r="J18" s="39">
        <f t="shared" si="2"/>
        <v>2.7100271002710027E-3</v>
      </c>
      <c r="K18" s="14">
        <v>1</v>
      </c>
      <c r="L18" s="39">
        <f t="shared" si="3"/>
        <v>2.7100271002710027E-3</v>
      </c>
      <c r="M18" s="14">
        <v>0</v>
      </c>
      <c r="N18" s="39">
        <f t="shared" si="4"/>
        <v>0</v>
      </c>
      <c r="O18" s="14">
        <v>5</v>
      </c>
      <c r="P18" s="39">
        <f t="shared" si="5"/>
        <v>1.3550135501355014E-2</v>
      </c>
      <c r="Q18" s="14">
        <v>2</v>
      </c>
      <c r="R18" s="39">
        <f t="shared" si="6"/>
        <v>5.4200542005420054E-3</v>
      </c>
      <c r="S18" s="14">
        <v>2</v>
      </c>
      <c r="T18" s="39">
        <f t="shared" si="7"/>
        <v>5.4200542005420054E-3</v>
      </c>
      <c r="U18" s="14">
        <v>0</v>
      </c>
      <c r="V18" s="39">
        <f t="shared" si="8"/>
        <v>0</v>
      </c>
      <c r="W18" s="14">
        <v>1</v>
      </c>
      <c r="X18" s="39">
        <f t="shared" si="9"/>
        <v>2.7100271002710027E-3</v>
      </c>
      <c r="Y18" s="14">
        <v>7</v>
      </c>
      <c r="Z18" s="39">
        <f t="shared" si="10"/>
        <v>1.8970189701897018E-2</v>
      </c>
      <c r="AA18" s="14">
        <v>360</v>
      </c>
      <c r="AB18" s="39">
        <f t="shared" si="11"/>
        <v>0.97560975609756095</v>
      </c>
      <c r="AC18" s="14">
        <v>9</v>
      </c>
      <c r="AD18" s="39">
        <f t="shared" si="12"/>
        <v>2.4390243902439025E-2</v>
      </c>
      <c r="AE18" s="14">
        <v>369</v>
      </c>
      <c r="AF18" s="41">
        <f t="shared" si="13"/>
        <v>1</v>
      </c>
      <c r="AG18" s="15"/>
      <c r="AH18" s="16">
        <v>507</v>
      </c>
      <c r="AI18" s="46">
        <f t="shared" si="14"/>
        <v>0.72781065088757402</v>
      </c>
    </row>
    <row r="19" spans="1:35" ht="26.25" customHeight="1" thickBot="1">
      <c r="A19" s="30" t="s">
        <v>32</v>
      </c>
      <c r="B19" s="12">
        <v>252</v>
      </c>
      <c r="C19" s="12" t="s">
        <v>2</v>
      </c>
      <c r="D19" s="13"/>
      <c r="E19" s="14">
        <v>221</v>
      </c>
      <c r="F19" s="39">
        <f t="shared" si="0"/>
        <v>0.56666666666666665</v>
      </c>
      <c r="G19" s="14">
        <v>146</v>
      </c>
      <c r="H19" s="39">
        <f t="shared" si="1"/>
        <v>0.37435897435897436</v>
      </c>
      <c r="I19" s="14">
        <v>2</v>
      </c>
      <c r="J19" s="39">
        <f t="shared" si="2"/>
        <v>5.1282051282051282E-3</v>
      </c>
      <c r="K19" s="14">
        <v>0</v>
      </c>
      <c r="L19" s="39">
        <f t="shared" si="3"/>
        <v>0</v>
      </c>
      <c r="M19" s="14">
        <v>0</v>
      </c>
      <c r="N19" s="39">
        <f t="shared" si="4"/>
        <v>0</v>
      </c>
      <c r="O19" s="14">
        <v>3</v>
      </c>
      <c r="P19" s="39">
        <f t="shared" si="5"/>
        <v>7.6923076923076927E-3</v>
      </c>
      <c r="Q19" s="14">
        <v>3</v>
      </c>
      <c r="R19" s="39">
        <f t="shared" si="6"/>
        <v>7.6923076923076927E-3</v>
      </c>
      <c r="S19" s="14">
        <v>1</v>
      </c>
      <c r="T19" s="39">
        <f t="shared" si="7"/>
        <v>2.5641025641025641E-3</v>
      </c>
      <c r="U19" s="14">
        <v>0</v>
      </c>
      <c r="V19" s="39">
        <f t="shared" si="8"/>
        <v>0</v>
      </c>
      <c r="W19" s="14">
        <v>2</v>
      </c>
      <c r="X19" s="39">
        <f t="shared" si="9"/>
        <v>5.1282051282051282E-3</v>
      </c>
      <c r="Y19" s="14">
        <v>2</v>
      </c>
      <c r="Z19" s="39">
        <f t="shared" si="10"/>
        <v>5.1282051282051282E-3</v>
      </c>
      <c r="AA19" s="14">
        <v>380</v>
      </c>
      <c r="AB19" s="39">
        <f t="shared" si="11"/>
        <v>0.97435897435897434</v>
      </c>
      <c r="AC19" s="14">
        <v>10</v>
      </c>
      <c r="AD19" s="39">
        <f t="shared" si="12"/>
        <v>2.564102564102564E-2</v>
      </c>
      <c r="AE19" s="14">
        <v>390</v>
      </c>
      <c r="AF19" s="41">
        <f t="shared" si="13"/>
        <v>1</v>
      </c>
      <c r="AG19" s="15"/>
      <c r="AH19" s="16">
        <v>507</v>
      </c>
      <c r="AI19" s="46">
        <f t="shared" si="14"/>
        <v>0.76923076923076927</v>
      </c>
    </row>
    <row r="20" spans="1:35" ht="26.25" customHeight="1" thickBot="1">
      <c r="A20" s="30" t="s">
        <v>32</v>
      </c>
      <c r="B20" s="12">
        <v>253</v>
      </c>
      <c r="C20" s="12" t="s">
        <v>1</v>
      </c>
      <c r="D20" s="13"/>
      <c r="E20" s="14">
        <v>324</v>
      </c>
      <c r="F20" s="39">
        <f t="shared" si="0"/>
        <v>0.6067415730337079</v>
      </c>
      <c r="G20" s="14">
        <v>177</v>
      </c>
      <c r="H20" s="39">
        <f t="shared" si="1"/>
        <v>0.33146067415730335</v>
      </c>
      <c r="I20" s="14">
        <v>1</v>
      </c>
      <c r="J20" s="39">
        <f t="shared" si="2"/>
        <v>1.8726591760299626E-3</v>
      </c>
      <c r="K20" s="14">
        <v>1</v>
      </c>
      <c r="L20" s="39">
        <f t="shared" si="3"/>
        <v>1.8726591760299626E-3</v>
      </c>
      <c r="M20" s="14">
        <v>0</v>
      </c>
      <c r="N20" s="39">
        <f t="shared" si="4"/>
        <v>0</v>
      </c>
      <c r="O20" s="14">
        <v>5</v>
      </c>
      <c r="P20" s="39">
        <f t="shared" si="5"/>
        <v>9.3632958801498131E-3</v>
      </c>
      <c r="Q20" s="14">
        <v>3</v>
      </c>
      <c r="R20" s="39">
        <f t="shared" si="6"/>
        <v>5.6179775280898875E-3</v>
      </c>
      <c r="S20" s="14">
        <v>2</v>
      </c>
      <c r="T20" s="39">
        <f t="shared" si="7"/>
        <v>3.7453183520599251E-3</v>
      </c>
      <c r="U20" s="14">
        <v>0</v>
      </c>
      <c r="V20" s="39">
        <f t="shared" si="8"/>
        <v>0</v>
      </c>
      <c r="W20" s="14">
        <v>0</v>
      </c>
      <c r="X20" s="39">
        <f t="shared" si="9"/>
        <v>0</v>
      </c>
      <c r="Y20" s="14">
        <v>7</v>
      </c>
      <c r="Z20" s="39">
        <f t="shared" si="10"/>
        <v>1.3108614232209739E-2</v>
      </c>
      <c r="AA20" s="14">
        <v>520</v>
      </c>
      <c r="AB20" s="39">
        <f t="shared" si="11"/>
        <v>0.97378277153558057</v>
      </c>
      <c r="AC20" s="14">
        <v>14</v>
      </c>
      <c r="AD20" s="39">
        <f t="shared" si="12"/>
        <v>2.6217228464419477E-2</v>
      </c>
      <c r="AE20" s="14">
        <v>534</v>
      </c>
      <c r="AF20" s="41">
        <f t="shared" si="13"/>
        <v>1</v>
      </c>
      <c r="AG20" s="15"/>
      <c r="AH20" s="16">
        <v>746</v>
      </c>
      <c r="AI20" s="46">
        <f t="shared" si="14"/>
        <v>0.71581769436997322</v>
      </c>
    </row>
    <row r="21" spans="1:35" ht="26.25" customHeight="1" thickBot="1">
      <c r="A21" s="30" t="s">
        <v>32</v>
      </c>
      <c r="B21" s="12">
        <v>253</v>
      </c>
      <c r="C21" s="12" t="s">
        <v>2</v>
      </c>
      <c r="D21" s="13"/>
      <c r="E21" s="14">
        <v>322</v>
      </c>
      <c r="F21" s="39">
        <f t="shared" si="0"/>
        <v>0.5996275605214153</v>
      </c>
      <c r="G21" s="14">
        <v>188</v>
      </c>
      <c r="H21" s="39">
        <f t="shared" si="1"/>
        <v>0.3500931098696462</v>
      </c>
      <c r="I21" s="14">
        <v>0</v>
      </c>
      <c r="J21" s="39">
        <f t="shared" si="2"/>
        <v>0</v>
      </c>
      <c r="K21" s="14">
        <v>1</v>
      </c>
      <c r="L21" s="39">
        <f t="shared" si="3"/>
        <v>1.8621973929236499E-3</v>
      </c>
      <c r="M21" s="14">
        <v>2</v>
      </c>
      <c r="N21" s="39">
        <f t="shared" si="4"/>
        <v>3.7243947858472998E-3</v>
      </c>
      <c r="O21" s="14">
        <v>3</v>
      </c>
      <c r="P21" s="39">
        <f t="shared" si="5"/>
        <v>5.5865921787709499E-3</v>
      </c>
      <c r="Q21" s="14">
        <v>1</v>
      </c>
      <c r="R21" s="39">
        <f t="shared" si="6"/>
        <v>1.8621973929236499E-3</v>
      </c>
      <c r="S21" s="14">
        <v>0</v>
      </c>
      <c r="T21" s="39">
        <f t="shared" si="7"/>
        <v>0</v>
      </c>
      <c r="U21" s="14">
        <v>0</v>
      </c>
      <c r="V21" s="39">
        <f t="shared" si="8"/>
        <v>0</v>
      </c>
      <c r="W21" s="14">
        <v>0</v>
      </c>
      <c r="X21" s="39">
        <f t="shared" si="9"/>
        <v>0</v>
      </c>
      <c r="Y21" s="14">
        <v>0</v>
      </c>
      <c r="Z21" s="39">
        <f t="shared" si="10"/>
        <v>0</v>
      </c>
      <c r="AA21" s="14">
        <v>517</v>
      </c>
      <c r="AB21" s="39">
        <f t="shared" si="11"/>
        <v>0.96275605214152704</v>
      </c>
      <c r="AC21" s="14">
        <v>20</v>
      </c>
      <c r="AD21" s="39">
        <f t="shared" si="12"/>
        <v>3.7243947858473E-2</v>
      </c>
      <c r="AE21" s="14">
        <v>537</v>
      </c>
      <c r="AF21" s="41">
        <f t="shared" si="13"/>
        <v>1</v>
      </c>
      <c r="AG21" s="15"/>
      <c r="AH21" s="16">
        <v>746</v>
      </c>
      <c r="AI21" s="46">
        <f t="shared" si="14"/>
        <v>0.71983914209115285</v>
      </c>
    </row>
    <row r="22" spans="1:35" ht="26.25" customHeight="1" thickBot="1">
      <c r="A22" s="30" t="s">
        <v>32</v>
      </c>
      <c r="B22" s="12">
        <v>254</v>
      </c>
      <c r="C22" s="12" t="s">
        <v>1</v>
      </c>
      <c r="D22" s="13"/>
      <c r="E22" s="14">
        <v>200</v>
      </c>
      <c r="F22" s="39">
        <f t="shared" si="0"/>
        <v>0.49875311720698257</v>
      </c>
      <c r="G22" s="14">
        <v>140</v>
      </c>
      <c r="H22" s="39">
        <f t="shared" si="1"/>
        <v>0.3491271820448878</v>
      </c>
      <c r="I22" s="14">
        <v>1</v>
      </c>
      <c r="J22" s="39">
        <f t="shared" si="2"/>
        <v>2.4937655860349127E-3</v>
      </c>
      <c r="K22" s="14">
        <v>2</v>
      </c>
      <c r="L22" s="39">
        <f t="shared" si="3"/>
        <v>4.9875311720698253E-3</v>
      </c>
      <c r="M22" s="14">
        <v>0</v>
      </c>
      <c r="N22" s="39">
        <f t="shared" si="4"/>
        <v>0</v>
      </c>
      <c r="O22" s="14">
        <v>0</v>
      </c>
      <c r="P22" s="39">
        <f t="shared" si="5"/>
        <v>0</v>
      </c>
      <c r="Q22" s="14">
        <v>4</v>
      </c>
      <c r="R22" s="39">
        <f t="shared" si="6"/>
        <v>9.9750623441396506E-3</v>
      </c>
      <c r="S22" s="14">
        <v>34</v>
      </c>
      <c r="T22" s="39">
        <f t="shared" si="7"/>
        <v>8.4788029925187039E-2</v>
      </c>
      <c r="U22" s="14">
        <v>3</v>
      </c>
      <c r="V22" s="39">
        <f t="shared" si="8"/>
        <v>7.481296758104738E-3</v>
      </c>
      <c r="W22" s="14">
        <v>0</v>
      </c>
      <c r="X22" s="39">
        <f t="shared" si="9"/>
        <v>0</v>
      </c>
      <c r="Y22" s="14">
        <v>0</v>
      </c>
      <c r="Z22" s="39">
        <f t="shared" si="10"/>
        <v>0</v>
      </c>
      <c r="AA22" s="14">
        <v>384</v>
      </c>
      <c r="AB22" s="39">
        <f t="shared" si="11"/>
        <v>0.95760598503740646</v>
      </c>
      <c r="AC22" s="14">
        <v>17</v>
      </c>
      <c r="AD22" s="39">
        <f t="shared" si="12"/>
        <v>4.2394014962593519E-2</v>
      </c>
      <c r="AE22" s="14">
        <v>401</v>
      </c>
      <c r="AF22" s="41">
        <f t="shared" si="13"/>
        <v>1</v>
      </c>
      <c r="AG22" s="15"/>
      <c r="AH22" s="16">
        <v>621</v>
      </c>
      <c r="AI22" s="46">
        <f t="shared" si="14"/>
        <v>0.64573268921095006</v>
      </c>
    </row>
    <row r="23" spans="1:35" ht="26.25" customHeight="1" thickBot="1">
      <c r="A23" s="30" t="s">
        <v>32</v>
      </c>
      <c r="B23" s="12">
        <v>255</v>
      </c>
      <c r="C23" s="12" t="s">
        <v>1</v>
      </c>
      <c r="D23" s="13"/>
      <c r="E23" s="14">
        <v>174</v>
      </c>
      <c r="F23" s="39">
        <f t="shared" si="0"/>
        <v>0.45194805194805193</v>
      </c>
      <c r="G23" s="14">
        <v>179</v>
      </c>
      <c r="H23" s="39">
        <f t="shared" si="1"/>
        <v>0.46493506493506492</v>
      </c>
      <c r="I23" s="14">
        <v>3</v>
      </c>
      <c r="J23" s="39">
        <f t="shared" si="2"/>
        <v>7.7922077922077922E-3</v>
      </c>
      <c r="K23" s="14">
        <v>0</v>
      </c>
      <c r="L23" s="39">
        <f t="shared" si="3"/>
        <v>0</v>
      </c>
      <c r="M23" s="14">
        <v>1</v>
      </c>
      <c r="N23" s="39">
        <f t="shared" si="4"/>
        <v>2.5974025974025974E-3</v>
      </c>
      <c r="O23" s="14">
        <v>3</v>
      </c>
      <c r="P23" s="39">
        <f t="shared" si="5"/>
        <v>7.7922077922077922E-3</v>
      </c>
      <c r="Q23" s="14">
        <v>1</v>
      </c>
      <c r="R23" s="39">
        <f t="shared" si="6"/>
        <v>2.5974025974025974E-3</v>
      </c>
      <c r="S23" s="14">
        <v>10</v>
      </c>
      <c r="T23" s="39">
        <f t="shared" si="7"/>
        <v>2.5974025974025976E-2</v>
      </c>
      <c r="U23" s="14">
        <v>0</v>
      </c>
      <c r="V23" s="39">
        <f t="shared" si="8"/>
        <v>0</v>
      </c>
      <c r="W23" s="14">
        <v>1</v>
      </c>
      <c r="X23" s="39">
        <f t="shared" si="9"/>
        <v>2.5974025974025974E-3</v>
      </c>
      <c r="Y23" s="14">
        <v>4</v>
      </c>
      <c r="Z23" s="39">
        <f t="shared" si="10"/>
        <v>1.038961038961039E-2</v>
      </c>
      <c r="AA23" s="14">
        <v>376</v>
      </c>
      <c r="AB23" s="39">
        <f t="shared" si="11"/>
        <v>0.97662337662337662</v>
      </c>
      <c r="AC23" s="14">
        <v>9</v>
      </c>
      <c r="AD23" s="39">
        <f t="shared" si="12"/>
        <v>2.3376623376623377E-2</v>
      </c>
      <c r="AE23" s="14">
        <v>385</v>
      </c>
      <c r="AF23" s="41">
        <f t="shared" si="13"/>
        <v>1</v>
      </c>
      <c r="AG23" s="15"/>
      <c r="AH23" s="16">
        <v>522</v>
      </c>
      <c r="AI23" s="46">
        <f t="shared" si="14"/>
        <v>0.73754789272030652</v>
      </c>
    </row>
    <row r="24" spans="1:35" ht="26.25" customHeight="1" thickBot="1">
      <c r="A24" s="30" t="s">
        <v>32</v>
      </c>
      <c r="B24" s="12">
        <v>258</v>
      </c>
      <c r="C24" s="12" t="s">
        <v>1</v>
      </c>
      <c r="D24" s="13"/>
      <c r="E24" s="14">
        <v>218</v>
      </c>
      <c r="F24" s="39">
        <f t="shared" si="0"/>
        <v>0.47084233261339092</v>
      </c>
      <c r="G24" s="14">
        <v>187</v>
      </c>
      <c r="H24" s="39">
        <f t="shared" si="1"/>
        <v>0.4038876889848812</v>
      </c>
      <c r="I24" s="14">
        <v>1</v>
      </c>
      <c r="J24" s="39">
        <f t="shared" si="2"/>
        <v>2.1598272138228943E-3</v>
      </c>
      <c r="K24" s="14">
        <v>2</v>
      </c>
      <c r="L24" s="39">
        <f t="shared" si="3"/>
        <v>4.3196544276457886E-3</v>
      </c>
      <c r="M24" s="14">
        <v>2</v>
      </c>
      <c r="N24" s="39">
        <f t="shared" si="4"/>
        <v>4.3196544276457886E-3</v>
      </c>
      <c r="O24" s="14">
        <v>2</v>
      </c>
      <c r="P24" s="39">
        <f t="shared" si="5"/>
        <v>4.3196544276457886E-3</v>
      </c>
      <c r="Q24" s="14">
        <v>12</v>
      </c>
      <c r="R24" s="39">
        <f t="shared" si="6"/>
        <v>2.591792656587473E-2</v>
      </c>
      <c r="S24" s="14">
        <v>7</v>
      </c>
      <c r="T24" s="39">
        <f t="shared" si="7"/>
        <v>1.511879049676026E-2</v>
      </c>
      <c r="U24" s="14">
        <v>1</v>
      </c>
      <c r="V24" s="39">
        <f t="shared" si="8"/>
        <v>2.1598272138228943E-3</v>
      </c>
      <c r="W24" s="14">
        <v>1</v>
      </c>
      <c r="X24" s="39">
        <f t="shared" si="9"/>
        <v>2.1598272138228943E-3</v>
      </c>
      <c r="Y24" s="14">
        <v>15</v>
      </c>
      <c r="Z24" s="39">
        <f t="shared" si="10"/>
        <v>3.2397408207343416E-2</v>
      </c>
      <c r="AA24" s="14">
        <v>448</v>
      </c>
      <c r="AB24" s="39">
        <f t="shared" si="11"/>
        <v>0.96760259179265662</v>
      </c>
      <c r="AC24" s="14">
        <v>15</v>
      </c>
      <c r="AD24" s="39">
        <f t="shared" si="12"/>
        <v>3.2397408207343416E-2</v>
      </c>
      <c r="AE24" s="14">
        <v>463</v>
      </c>
      <c r="AF24" s="41">
        <f t="shared" si="13"/>
        <v>1</v>
      </c>
      <c r="AG24" s="15"/>
      <c r="AH24" s="16">
        <v>704</v>
      </c>
      <c r="AI24" s="46">
        <f t="shared" si="14"/>
        <v>0.65767045454545459</v>
      </c>
    </row>
    <row r="25" spans="1:35" ht="26.25" customHeight="1" thickBot="1">
      <c r="A25" s="30" t="s">
        <v>32</v>
      </c>
      <c r="B25" s="12">
        <v>258</v>
      </c>
      <c r="C25" s="12" t="s">
        <v>2</v>
      </c>
      <c r="D25" s="13"/>
      <c r="E25" s="14">
        <v>214</v>
      </c>
      <c r="F25" s="39">
        <f t="shared" si="0"/>
        <v>0.47767857142857145</v>
      </c>
      <c r="G25" s="14">
        <v>205</v>
      </c>
      <c r="H25" s="39">
        <f t="shared" si="1"/>
        <v>0.4575892857142857</v>
      </c>
      <c r="I25" s="14">
        <v>2</v>
      </c>
      <c r="J25" s="39">
        <f t="shared" si="2"/>
        <v>4.464285714285714E-3</v>
      </c>
      <c r="K25" s="14">
        <v>0</v>
      </c>
      <c r="L25" s="39">
        <f t="shared" si="3"/>
        <v>0</v>
      </c>
      <c r="M25" s="14">
        <v>1</v>
      </c>
      <c r="N25" s="39">
        <f t="shared" si="4"/>
        <v>2.232142857142857E-3</v>
      </c>
      <c r="O25" s="14">
        <v>1</v>
      </c>
      <c r="P25" s="39">
        <f t="shared" si="5"/>
        <v>2.232142857142857E-3</v>
      </c>
      <c r="Q25" s="14">
        <v>7</v>
      </c>
      <c r="R25" s="39">
        <f t="shared" si="6"/>
        <v>1.5625E-2</v>
      </c>
      <c r="S25" s="14">
        <v>10</v>
      </c>
      <c r="T25" s="39">
        <f t="shared" si="7"/>
        <v>2.2321428571428572E-2</v>
      </c>
      <c r="U25" s="14">
        <v>1</v>
      </c>
      <c r="V25" s="39">
        <f t="shared" si="8"/>
        <v>2.232142857142857E-3</v>
      </c>
      <c r="W25" s="14">
        <v>0</v>
      </c>
      <c r="X25" s="39">
        <f t="shared" si="9"/>
        <v>0</v>
      </c>
      <c r="Y25" s="14">
        <v>0</v>
      </c>
      <c r="Z25" s="39">
        <f t="shared" si="10"/>
        <v>0</v>
      </c>
      <c r="AA25" s="14">
        <v>441</v>
      </c>
      <c r="AB25" s="39">
        <f t="shared" si="11"/>
        <v>0.984375</v>
      </c>
      <c r="AC25" s="14">
        <v>7</v>
      </c>
      <c r="AD25" s="39">
        <f t="shared" si="12"/>
        <v>1.5625E-2</v>
      </c>
      <c r="AE25" s="14">
        <v>448</v>
      </c>
      <c r="AF25" s="41">
        <f t="shared" si="13"/>
        <v>1</v>
      </c>
      <c r="AG25" s="15"/>
      <c r="AH25" s="16">
        <v>704</v>
      </c>
      <c r="AI25" s="46">
        <f t="shared" si="14"/>
        <v>0.63636363636363635</v>
      </c>
    </row>
    <row r="26" spans="1:35" ht="26.25" customHeight="1" thickBot="1">
      <c r="A26" s="30" t="s">
        <v>32</v>
      </c>
      <c r="B26" s="12">
        <v>259</v>
      </c>
      <c r="C26" s="12" t="s">
        <v>1</v>
      </c>
      <c r="D26" s="13"/>
      <c r="E26" s="14">
        <v>190</v>
      </c>
      <c r="F26" s="39">
        <f t="shared" si="0"/>
        <v>0.5</v>
      </c>
      <c r="G26" s="14">
        <v>174</v>
      </c>
      <c r="H26" s="39">
        <f t="shared" si="1"/>
        <v>0.45789473684210524</v>
      </c>
      <c r="I26" s="14">
        <v>3</v>
      </c>
      <c r="J26" s="39">
        <f t="shared" si="2"/>
        <v>7.8947368421052634E-3</v>
      </c>
      <c r="K26" s="14">
        <v>1</v>
      </c>
      <c r="L26" s="39">
        <f t="shared" si="3"/>
        <v>2.631578947368421E-3</v>
      </c>
      <c r="M26" s="14">
        <v>0</v>
      </c>
      <c r="N26" s="39">
        <f t="shared" si="4"/>
        <v>0</v>
      </c>
      <c r="O26" s="14">
        <v>4</v>
      </c>
      <c r="P26" s="39">
        <f t="shared" si="5"/>
        <v>1.0526315789473684E-2</v>
      </c>
      <c r="Q26" s="14">
        <v>0</v>
      </c>
      <c r="R26" s="39">
        <f t="shared" si="6"/>
        <v>0</v>
      </c>
      <c r="S26" s="14">
        <v>0</v>
      </c>
      <c r="T26" s="39">
        <f t="shared" si="7"/>
        <v>0</v>
      </c>
      <c r="U26" s="14">
        <v>1</v>
      </c>
      <c r="V26" s="39">
        <f t="shared" si="8"/>
        <v>2.631578947368421E-3</v>
      </c>
      <c r="W26" s="14">
        <v>0</v>
      </c>
      <c r="X26" s="39">
        <f t="shared" si="9"/>
        <v>0</v>
      </c>
      <c r="Y26" s="14">
        <v>0</v>
      </c>
      <c r="Z26" s="39">
        <f t="shared" si="10"/>
        <v>0</v>
      </c>
      <c r="AA26" s="14">
        <v>373</v>
      </c>
      <c r="AB26" s="39">
        <f t="shared" si="11"/>
        <v>0.98157894736842111</v>
      </c>
      <c r="AC26" s="14">
        <v>7</v>
      </c>
      <c r="AD26" s="39">
        <f t="shared" si="12"/>
        <v>1.8421052631578946E-2</v>
      </c>
      <c r="AE26" s="14">
        <v>380</v>
      </c>
      <c r="AF26" s="41">
        <f t="shared" si="13"/>
        <v>1</v>
      </c>
      <c r="AG26" s="15"/>
      <c r="AH26" s="16">
        <v>663</v>
      </c>
      <c r="AI26" s="46">
        <f t="shared" si="14"/>
        <v>0.57315233785822017</v>
      </c>
    </row>
    <row r="27" spans="1:35" ht="26.25" customHeight="1" thickBot="1">
      <c r="A27" s="30" t="s">
        <v>32</v>
      </c>
      <c r="B27" s="12">
        <v>259</v>
      </c>
      <c r="C27" s="12" t="s">
        <v>2</v>
      </c>
      <c r="D27" s="13"/>
      <c r="E27" s="14">
        <v>199</v>
      </c>
      <c r="F27" s="39">
        <f t="shared" si="0"/>
        <v>0.46386946386946387</v>
      </c>
      <c r="G27" s="14">
        <v>176</v>
      </c>
      <c r="H27" s="39">
        <f t="shared" si="1"/>
        <v>0.41025641025641024</v>
      </c>
      <c r="I27" s="14">
        <v>6</v>
      </c>
      <c r="J27" s="39">
        <f t="shared" si="2"/>
        <v>1.3986013986013986E-2</v>
      </c>
      <c r="K27" s="14">
        <v>0</v>
      </c>
      <c r="L27" s="39">
        <f t="shared" si="3"/>
        <v>0</v>
      </c>
      <c r="M27" s="14">
        <v>4</v>
      </c>
      <c r="N27" s="39">
        <f t="shared" si="4"/>
        <v>9.324009324009324E-3</v>
      </c>
      <c r="O27" s="14">
        <v>0</v>
      </c>
      <c r="P27" s="39">
        <f t="shared" si="5"/>
        <v>0</v>
      </c>
      <c r="Q27" s="14">
        <v>2</v>
      </c>
      <c r="R27" s="39">
        <f t="shared" si="6"/>
        <v>4.662004662004662E-3</v>
      </c>
      <c r="S27" s="14">
        <v>14</v>
      </c>
      <c r="T27" s="39">
        <f t="shared" si="7"/>
        <v>3.2634032634032632E-2</v>
      </c>
      <c r="U27" s="14">
        <v>6</v>
      </c>
      <c r="V27" s="39">
        <f t="shared" si="8"/>
        <v>1.3986013986013986E-2</v>
      </c>
      <c r="W27" s="14">
        <v>2</v>
      </c>
      <c r="X27" s="39">
        <f t="shared" si="9"/>
        <v>4.662004662004662E-3</v>
      </c>
      <c r="Y27" s="14">
        <v>9</v>
      </c>
      <c r="Z27" s="39">
        <f t="shared" si="10"/>
        <v>2.097902097902098E-2</v>
      </c>
      <c r="AA27" s="14">
        <v>418</v>
      </c>
      <c r="AB27" s="39">
        <f t="shared" si="11"/>
        <v>0.97435897435897434</v>
      </c>
      <c r="AC27" s="14">
        <v>11</v>
      </c>
      <c r="AD27" s="39">
        <f t="shared" si="12"/>
        <v>2.564102564102564E-2</v>
      </c>
      <c r="AE27" s="14">
        <v>429</v>
      </c>
      <c r="AF27" s="41">
        <f t="shared" si="13"/>
        <v>1</v>
      </c>
      <c r="AG27" s="15"/>
      <c r="AH27" s="16">
        <v>663</v>
      </c>
      <c r="AI27" s="46">
        <f t="shared" si="14"/>
        <v>0.6470588235294118</v>
      </c>
    </row>
    <row r="28" spans="1:35" ht="26.25" customHeight="1" thickBot="1">
      <c r="A28" s="30" t="s">
        <v>32</v>
      </c>
      <c r="B28" s="12">
        <v>260</v>
      </c>
      <c r="C28" s="12" t="s">
        <v>1</v>
      </c>
      <c r="D28" s="13"/>
      <c r="E28" s="14">
        <v>208</v>
      </c>
      <c r="F28" s="39">
        <f t="shared" si="0"/>
        <v>0.47816091954022988</v>
      </c>
      <c r="G28" s="14">
        <v>180</v>
      </c>
      <c r="H28" s="39">
        <f t="shared" si="1"/>
        <v>0.41379310344827586</v>
      </c>
      <c r="I28" s="14">
        <v>9</v>
      </c>
      <c r="J28" s="39">
        <f t="shared" si="2"/>
        <v>2.0689655172413793E-2</v>
      </c>
      <c r="K28" s="14">
        <v>0</v>
      </c>
      <c r="L28" s="39">
        <f t="shared" si="3"/>
        <v>0</v>
      </c>
      <c r="M28" s="14">
        <v>0</v>
      </c>
      <c r="N28" s="39">
        <f t="shared" si="4"/>
        <v>0</v>
      </c>
      <c r="O28" s="14">
        <v>1</v>
      </c>
      <c r="P28" s="39">
        <f t="shared" si="5"/>
        <v>2.2988505747126436E-3</v>
      </c>
      <c r="Q28" s="14">
        <v>2</v>
      </c>
      <c r="R28" s="39">
        <f t="shared" si="6"/>
        <v>4.5977011494252873E-3</v>
      </c>
      <c r="S28" s="14">
        <v>20</v>
      </c>
      <c r="T28" s="39">
        <f t="shared" si="7"/>
        <v>4.5977011494252873E-2</v>
      </c>
      <c r="U28" s="14">
        <v>0</v>
      </c>
      <c r="V28" s="39">
        <f t="shared" si="8"/>
        <v>0</v>
      </c>
      <c r="W28" s="14">
        <v>0</v>
      </c>
      <c r="X28" s="39">
        <f t="shared" si="9"/>
        <v>0</v>
      </c>
      <c r="Y28" s="14">
        <v>0</v>
      </c>
      <c r="Z28" s="39">
        <f t="shared" si="10"/>
        <v>0</v>
      </c>
      <c r="AA28" s="14">
        <v>420</v>
      </c>
      <c r="AB28" s="39">
        <f t="shared" si="11"/>
        <v>0.96551724137931039</v>
      </c>
      <c r="AC28" s="14">
        <v>15</v>
      </c>
      <c r="AD28" s="39">
        <f t="shared" si="12"/>
        <v>3.4482758620689655E-2</v>
      </c>
      <c r="AE28" s="14">
        <v>435</v>
      </c>
      <c r="AF28" s="41">
        <f t="shared" si="13"/>
        <v>1</v>
      </c>
      <c r="AG28" s="15"/>
      <c r="AH28" s="16">
        <v>698</v>
      </c>
      <c r="AI28" s="46">
        <f t="shared" si="14"/>
        <v>0.62320916905444124</v>
      </c>
    </row>
    <row r="29" spans="1:35" ht="26.25" customHeight="1" thickBot="1">
      <c r="A29" s="30" t="s">
        <v>32</v>
      </c>
      <c r="B29" s="12">
        <v>261</v>
      </c>
      <c r="C29" s="12" t="s">
        <v>1</v>
      </c>
      <c r="D29" s="13"/>
      <c r="E29" s="14">
        <v>178</v>
      </c>
      <c r="F29" s="39">
        <f t="shared" si="0"/>
        <v>0.48108108108108111</v>
      </c>
      <c r="G29" s="14">
        <v>162</v>
      </c>
      <c r="H29" s="39">
        <f t="shared" si="1"/>
        <v>0.43783783783783786</v>
      </c>
      <c r="I29" s="14">
        <v>1</v>
      </c>
      <c r="J29" s="39">
        <f t="shared" si="2"/>
        <v>2.7027027027027029E-3</v>
      </c>
      <c r="K29" s="14">
        <v>3</v>
      </c>
      <c r="L29" s="39">
        <f t="shared" si="3"/>
        <v>8.1081081081081086E-3</v>
      </c>
      <c r="M29" s="14">
        <v>2</v>
      </c>
      <c r="N29" s="39">
        <f t="shared" si="4"/>
        <v>5.4054054054054057E-3</v>
      </c>
      <c r="O29" s="14">
        <v>0</v>
      </c>
      <c r="P29" s="39">
        <f t="shared" si="5"/>
        <v>0</v>
      </c>
      <c r="Q29" s="14">
        <v>1</v>
      </c>
      <c r="R29" s="39">
        <f t="shared" si="6"/>
        <v>2.7027027027027029E-3</v>
      </c>
      <c r="S29" s="14">
        <v>3</v>
      </c>
      <c r="T29" s="39">
        <f t="shared" si="7"/>
        <v>8.1081081081081086E-3</v>
      </c>
      <c r="U29" s="14">
        <v>0</v>
      </c>
      <c r="V29" s="39">
        <f t="shared" si="8"/>
        <v>0</v>
      </c>
      <c r="W29" s="14">
        <v>0</v>
      </c>
      <c r="X29" s="39">
        <f t="shared" si="9"/>
        <v>0</v>
      </c>
      <c r="Y29" s="14">
        <v>8</v>
      </c>
      <c r="Z29" s="39">
        <f t="shared" si="10"/>
        <v>2.1621621621621623E-2</v>
      </c>
      <c r="AA29" s="14">
        <v>358</v>
      </c>
      <c r="AB29" s="39">
        <f t="shared" si="11"/>
        <v>0.96756756756756757</v>
      </c>
      <c r="AC29" s="14">
        <v>12</v>
      </c>
      <c r="AD29" s="39">
        <f t="shared" si="12"/>
        <v>3.2432432432432434E-2</v>
      </c>
      <c r="AE29" s="14">
        <v>370</v>
      </c>
      <c r="AF29" s="41">
        <f t="shared" si="13"/>
        <v>1</v>
      </c>
      <c r="AG29" s="15"/>
      <c r="AH29" s="16">
        <v>566</v>
      </c>
      <c r="AI29" s="46">
        <f t="shared" si="14"/>
        <v>0.6537102473498233</v>
      </c>
    </row>
    <row r="30" spans="1:35" ht="26.25" customHeight="1" thickBot="1">
      <c r="A30" s="30" t="s">
        <v>32</v>
      </c>
      <c r="B30" s="12">
        <v>261</v>
      </c>
      <c r="C30" s="12" t="s">
        <v>2</v>
      </c>
      <c r="D30" s="13"/>
      <c r="E30" s="14">
        <v>187</v>
      </c>
      <c r="F30" s="39">
        <f t="shared" si="0"/>
        <v>0.4844559585492228</v>
      </c>
      <c r="G30" s="14">
        <v>176</v>
      </c>
      <c r="H30" s="39">
        <f t="shared" si="1"/>
        <v>0.45595854922279794</v>
      </c>
      <c r="I30" s="14">
        <v>0</v>
      </c>
      <c r="J30" s="39">
        <f t="shared" si="2"/>
        <v>0</v>
      </c>
      <c r="K30" s="14">
        <v>1</v>
      </c>
      <c r="L30" s="39">
        <f t="shared" si="3"/>
        <v>2.5906735751295338E-3</v>
      </c>
      <c r="M30" s="14">
        <v>2</v>
      </c>
      <c r="N30" s="39">
        <f t="shared" si="4"/>
        <v>5.1813471502590676E-3</v>
      </c>
      <c r="O30" s="14">
        <v>0</v>
      </c>
      <c r="P30" s="39">
        <f t="shared" si="5"/>
        <v>0</v>
      </c>
      <c r="Q30" s="14">
        <v>0</v>
      </c>
      <c r="R30" s="39">
        <f t="shared" si="6"/>
        <v>0</v>
      </c>
      <c r="S30" s="14">
        <v>5</v>
      </c>
      <c r="T30" s="39">
        <f t="shared" si="7"/>
        <v>1.2953367875647668E-2</v>
      </c>
      <c r="U30" s="14">
        <v>1</v>
      </c>
      <c r="V30" s="39">
        <f t="shared" si="8"/>
        <v>2.5906735751295338E-3</v>
      </c>
      <c r="W30" s="14">
        <v>0</v>
      </c>
      <c r="X30" s="39">
        <f t="shared" si="9"/>
        <v>0</v>
      </c>
      <c r="Y30" s="14">
        <v>4</v>
      </c>
      <c r="Z30" s="39">
        <f t="shared" si="10"/>
        <v>1.0362694300518135E-2</v>
      </c>
      <c r="AA30" s="14">
        <v>376</v>
      </c>
      <c r="AB30" s="39">
        <f t="shared" si="11"/>
        <v>0.97409326424870468</v>
      </c>
      <c r="AC30" s="14">
        <v>10</v>
      </c>
      <c r="AD30" s="39">
        <f t="shared" si="12"/>
        <v>2.5906735751295335E-2</v>
      </c>
      <c r="AE30" s="14">
        <v>386</v>
      </c>
      <c r="AF30" s="41">
        <f t="shared" si="13"/>
        <v>1</v>
      </c>
      <c r="AG30" s="15"/>
      <c r="AH30" s="16">
        <v>566</v>
      </c>
      <c r="AI30" s="46">
        <f t="shared" si="14"/>
        <v>0.6819787985865724</v>
      </c>
    </row>
    <row r="31" spans="1:35" ht="26.25" customHeight="1" thickBot="1">
      <c r="A31" s="30" t="s">
        <v>32</v>
      </c>
      <c r="B31" s="12">
        <v>262</v>
      </c>
      <c r="C31" s="12" t="s">
        <v>1</v>
      </c>
      <c r="D31" s="13"/>
      <c r="E31" s="14">
        <v>262</v>
      </c>
      <c r="F31" s="39">
        <f t="shared" si="0"/>
        <v>0.57080610021786493</v>
      </c>
      <c r="G31" s="14">
        <v>171</v>
      </c>
      <c r="H31" s="39">
        <f t="shared" si="1"/>
        <v>0.37254901960784315</v>
      </c>
      <c r="I31" s="14">
        <v>3</v>
      </c>
      <c r="J31" s="39">
        <f t="shared" si="2"/>
        <v>6.5359477124183009E-3</v>
      </c>
      <c r="K31" s="14">
        <v>3</v>
      </c>
      <c r="L31" s="39">
        <f t="shared" si="3"/>
        <v>6.5359477124183009E-3</v>
      </c>
      <c r="M31" s="14">
        <v>0</v>
      </c>
      <c r="N31" s="39">
        <f t="shared" si="4"/>
        <v>0</v>
      </c>
      <c r="O31" s="14">
        <v>3</v>
      </c>
      <c r="P31" s="39">
        <f t="shared" si="5"/>
        <v>6.5359477124183009E-3</v>
      </c>
      <c r="Q31" s="14">
        <v>0</v>
      </c>
      <c r="R31" s="39">
        <f t="shared" si="6"/>
        <v>0</v>
      </c>
      <c r="S31" s="14">
        <v>8</v>
      </c>
      <c r="T31" s="39">
        <f t="shared" si="7"/>
        <v>1.7429193899782137E-2</v>
      </c>
      <c r="U31" s="14">
        <v>1</v>
      </c>
      <c r="V31" s="39">
        <f t="shared" si="8"/>
        <v>2.1786492374727671E-3</v>
      </c>
      <c r="W31" s="14">
        <v>0</v>
      </c>
      <c r="X31" s="39">
        <f t="shared" si="9"/>
        <v>0</v>
      </c>
      <c r="Y31" s="14">
        <v>0</v>
      </c>
      <c r="Z31" s="39">
        <f t="shared" si="10"/>
        <v>0</v>
      </c>
      <c r="AA31" s="14">
        <v>451</v>
      </c>
      <c r="AB31" s="39">
        <f t="shared" si="11"/>
        <v>0.98257080610021785</v>
      </c>
      <c r="AC31" s="14">
        <v>8</v>
      </c>
      <c r="AD31" s="39">
        <f t="shared" si="12"/>
        <v>1.7429193899782137E-2</v>
      </c>
      <c r="AE31" s="14">
        <v>459</v>
      </c>
      <c r="AF31" s="41">
        <f t="shared" si="13"/>
        <v>1</v>
      </c>
      <c r="AG31" s="15"/>
      <c r="AH31" s="16">
        <v>673</v>
      </c>
      <c r="AI31" s="46">
        <f t="shared" si="14"/>
        <v>0.68202080237741458</v>
      </c>
    </row>
    <row r="32" spans="1:35" ht="26.25" customHeight="1" thickBot="1">
      <c r="A32" s="31" t="s">
        <v>32</v>
      </c>
      <c r="B32" s="32">
        <v>262</v>
      </c>
      <c r="C32" s="32" t="s">
        <v>2</v>
      </c>
      <c r="D32" s="33"/>
      <c r="E32" s="34">
        <v>239</v>
      </c>
      <c r="F32" s="40">
        <f t="shared" si="0"/>
        <v>0.52993348115299332</v>
      </c>
      <c r="G32" s="34">
        <v>191</v>
      </c>
      <c r="H32" s="40">
        <f t="shared" si="1"/>
        <v>0.42350332594235035</v>
      </c>
      <c r="I32" s="34">
        <v>10</v>
      </c>
      <c r="J32" s="40">
        <f t="shared" si="2"/>
        <v>2.2172949002217297E-2</v>
      </c>
      <c r="K32" s="34">
        <v>0</v>
      </c>
      <c r="L32" s="40">
        <f t="shared" si="3"/>
        <v>0</v>
      </c>
      <c r="M32" s="34">
        <v>0</v>
      </c>
      <c r="N32" s="40">
        <f t="shared" si="4"/>
        <v>0</v>
      </c>
      <c r="O32" s="34">
        <v>0</v>
      </c>
      <c r="P32" s="40">
        <f t="shared" si="5"/>
        <v>0</v>
      </c>
      <c r="Q32" s="34">
        <v>1</v>
      </c>
      <c r="R32" s="40">
        <f t="shared" si="6"/>
        <v>2.2172949002217295E-3</v>
      </c>
      <c r="S32" s="34">
        <v>0</v>
      </c>
      <c r="T32" s="40">
        <f t="shared" si="7"/>
        <v>0</v>
      </c>
      <c r="U32" s="34">
        <v>0</v>
      </c>
      <c r="V32" s="40">
        <f t="shared" si="8"/>
        <v>0</v>
      </c>
      <c r="W32" s="34">
        <v>0</v>
      </c>
      <c r="X32" s="40">
        <f t="shared" si="9"/>
        <v>0</v>
      </c>
      <c r="Y32" s="34">
        <v>0</v>
      </c>
      <c r="Z32" s="40">
        <f t="shared" si="10"/>
        <v>0</v>
      </c>
      <c r="AA32" s="34">
        <v>441</v>
      </c>
      <c r="AB32" s="40">
        <f t="shared" si="11"/>
        <v>0.97782705099778267</v>
      </c>
      <c r="AC32" s="34">
        <v>10</v>
      </c>
      <c r="AD32" s="40">
        <f t="shared" si="12"/>
        <v>2.2172949002217297E-2</v>
      </c>
      <c r="AE32" s="34">
        <v>451</v>
      </c>
      <c r="AF32" s="42">
        <f t="shared" si="13"/>
        <v>1</v>
      </c>
      <c r="AG32" s="35"/>
      <c r="AH32" s="36">
        <v>673</v>
      </c>
      <c r="AI32" s="47">
        <f t="shared" si="14"/>
        <v>0.67013372956909356</v>
      </c>
    </row>
    <row r="33" spans="1:35" ht="4.5" customHeight="1" thickTop="1" thickBot="1"/>
    <row r="34" spans="1:35" ht="26.25" customHeight="1" thickTop="1" thickBot="1">
      <c r="A34" s="63" t="s">
        <v>18</v>
      </c>
      <c r="B34" s="64"/>
      <c r="C34" s="64"/>
      <c r="D34" s="19"/>
      <c r="E34" s="17">
        <f>SUM(E13:E32)</f>
        <v>4511</v>
      </c>
      <c r="F34" s="43">
        <f>(E34)/AE34</f>
        <v>0.53473210052157416</v>
      </c>
      <c r="G34" s="17">
        <f>SUM(G13:G32)</f>
        <v>3300</v>
      </c>
      <c r="H34" s="43">
        <f>(G34)/AE34</f>
        <v>0.39118065433854909</v>
      </c>
      <c r="I34" s="17">
        <f>SUM(I13:I32)</f>
        <v>50</v>
      </c>
      <c r="J34" s="43">
        <f>(I34)/AE34</f>
        <v>5.9269796111901373E-3</v>
      </c>
      <c r="K34" s="17">
        <f>SUM(K13:K32)</f>
        <v>21</v>
      </c>
      <c r="L34" s="43">
        <f>(K34)/AE34</f>
        <v>2.4893314366998577E-3</v>
      </c>
      <c r="M34" s="17">
        <f>SUM(M13:M32)</f>
        <v>17</v>
      </c>
      <c r="N34" s="43">
        <f>(M34)/AE34</f>
        <v>2.0151730678046468E-3</v>
      </c>
      <c r="O34" s="17">
        <f>SUM(O13:O32)</f>
        <v>39</v>
      </c>
      <c r="P34" s="43">
        <f>(O34)/AE34</f>
        <v>4.6230440967283074E-3</v>
      </c>
      <c r="Q34" s="17">
        <f>SUM(Q13:Q32)</f>
        <v>42</v>
      </c>
      <c r="R34" s="43">
        <f>(Q34)/AE34</f>
        <v>4.9786628733997154E-3</v>
      </c>
      <c r="S34" s="17">
        <f>SUM(S13:S32)</f>
        <v>132</v>
      </c>
      <c r="T34" s="43">
        <f>(S34)/AE34</f>
        <v>1.5647226173541962E-2</v>
      </c>
      <c r="U34" s="17">
        <f>SUM(U13:U32)</f>
        <v>15</v>
      </c>
      <c r="V34" s="43">
        <f>(U34)/AE34</f>
        <v>1.7780938833570413E-3</v>
      </c>
      <c r="W34" s="17">
        <f>SUM(W13:W32)</f>
        <v>13</v>
      </c>
      <c r="X34" s="43">
        <f>(W34)/AE34</f>
        <v>1.5410146989094358E-3</v>
      </c>
      <c r="Y34" s="17">
        <f>SUM(Y13:Y32)</f>
        <v>80</v>
      </c>
      <c r="Z34" s="43">
        <f>(Y34)/AE34</f>
        <v>9.4831673779042207E-3</v>
      </c>
      <c r="AA34" s="17">
        <f>SUM(AA13:AA32)</f>
        <v>8220</v>
      </c>
      <c r="AB34" s="43">
        <f>(AA34)/AE34</f>
        <v>0.97439544807965861</v>
      </c>
      <c r="AC34" s="17">
        <f>SUM(AC13:AC32)</f>
        <v>216</v>
      </c>
      <c r="AD34" s="43">
        <f>(AC34)/AE34</f>
        <v>2.5604551920341393E-2</v>
      </c>
      <c r="AE34" s="17">
        <f>SUM(AE13:AE32)</f>
        <v>8436</v>
      </c>
      <c r="AF34" s="44">
        <f>(AE34)/AE34</f>
        <v>1</v>
      </c>
      <c r="AG34" s="18"/>
      <c r="AH34" s="17">
        <f>SUM(AH13:AH32)</f>
        <v>12412</v>
      </c>
      <c r="AI34" s="48">
        <f>(AE34)/AH34</f>
        <v>0.67966484047695774</v>
      </c>
    </row>
    <row r="35" spans="1:35" ht="6" customHeight="1" thickTop="1" thickBot="1"/>
    <row r="36" spans="1:35" ht="15.75" thickBot="1">
      <c r="A36" s="65" t="s">
        <v>16</v>
      </c>
      <c r="B36" s="65"/>
      <c r="C36" s="65"/>
      <c r="D36" s="65"/>
      <c r="E36" s="65"/>
      <c r="F36" s="65"/>
      <c r="G36" s="66">
        <v>11</v>
      </c>
      <c r="H36" s="66"/>
    </row>
    <row r="37" spans="1:35" ht="15.75" thickBot="1">
      <c r="A37" s="65" t="s">
        <v>17</v>
      </c>
      <c r="B37" s="65"/>
      <c r="C37" s="65"/>
      <c r="D37" s="65"/>
      <c r="E37" s="65"/>
      <c r="F37" s="65"/>
      <c r="G37" s="66">
        <v>20</v>
      </c>
      <c r="H37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34:C34"/>
    <mergeCell ref="A36:F36"/>
    <mergeCell ref="G36:H36"/>
    <mergeCell ref="A37:F37"/>
    <mergeCell ref="G37:H37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J2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54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33</v>
      </c>
      <c r="B13" s="12">
        <v>329</v>
      </c>
      <c r="C13" s="12" t="s">
        <v>1</v>
      </c>
      <c r="D13" s="13"/>
      <c r="E13" s="14">
        <v>34</v>
      </c>
      <c r="F13" s="39">
        <f>(E13)/AE13</f>
        <v>0.11564625850340136</v>
      </c>
      <c r="G13" s="14">
        <v>171</v>
      </c>
      <c r="H13" s="39">
        <f>(G13)/AE13</f>
        <v>0.58163265306122447</v>
      </c>
      <c r="I13" s="14">
        <v>40</v>
      </c>
      <c r="J13" s="39">
        <f>(I13)/AE13</f>
        <v>0.1360544217687075</v>
      </c>
      <c r="K13" s="14">
        <v>1</v>
      </c>
      <c r="L13" s="39">
        <f>(K13)/AE13</f>
        <v>3.4013605442176869E-3</v>
      </c>
      <c r="M13" s="14">
        <v>5</v>
      </c>
      <c r="N13" s="39">
        <f>(M13)/AE13</f>
        <v>1.7006802721088437E-2</v>
      </c>
      <c r="O13" s="14">
        <v>2</v>
      </c>
      <c r="P13" s="39">
        <f>(O13)/AE13</f>
        <v>6.8027210884353739E-3</v>
      </c>
      <c r="Q13" s="14">
        <v>18</v>
      </c>
      <c r="R13" s="39">
        <f>(Q13)/AE13</f>
        <v>6.1224489795918366E-2</v>
      </c>
      <c r="S13" s="14">
        <v>3</v>
      </c>
      <c r="T13" s="39">
        <f>(S13)/AE13</f>
        <v>1.020408163265306E-2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6</v>
      </c>
      <c r="Z13" s="39">
        <f>(Y13)/AE13</f>
        <v>2.0408163265306121E-2</v>
      </c>
      <c r="AA13" s="14">
        <v>280</v>
      </c>
      <c r="AB13" s="39">
        <f>(AA13)/AE13</f>
        <v>0.95238095238095233</v>
      </c>
      <c r="AC13" s="14">
        <v>14</v>
      </c>
      <c r="AD13" s="39">
        <f>(AC13)/AE13</f>
        <v>4.7619047619047616E-2</v>
      </c>
      <c r="AE13" s="14">
        <v>294</v>
      </c>
      <c r="AF13" s="41">
        <f>(AE13)/AE13</f>
        <v>1</v>
      </c>
      <c r="AG13" s="15"/>
      <c r="AH13" s="45">
        <v>398</v>
      </c>
      <c r="AI13" s="46">
        <f>(AE13)/AH13</f>
        <v>0.7386934673366834</v>
      </c>
    </row>
    <row r="14" spans="1:36" ht="22.5" customHeight="1" thickBot="1">
      <c r="A14" s="30" t="s">
        <v>33</v>
      </c>
      <c r="B14" s="12">
        <v>329</v>
      </c>
      <c r="C14" s="12" t="s">
        <v>2</v>
      </c>
      <c r="D14" s="13"/>
      <c r="E14" s="14">
        <v>23</v>
      </c>
      <c r="F14" s="39">
        <f t="shared" ref="F14:F19" si="0">(E14)/AE14</f>
        <v>8.3333333333333329E-2</v>
      </c>
      <c r="G14" s="14">
        <v>174</v>
      </c>
      <c r="H14" s="39">
        <f t="shared" ref="H14:H19" si="1">(G14)/AE14</f>
        <v>0.63043478260869568</v>
      </c>
      <c r="I14" s="14">
        <v>23</v>
      </c>
      <c r="J14" s="39">
        <f t="shared" ref="J14:J19" si="2">(I14)/AE14</f>
        <v>8.3333333333333329E-2</v>
      </c>
      <c r="K14" s="14">
        <v>2</v>
      </c>
      <c r="L14" s="39">
        <f t="shared" ref="L14:L19" si="3">(K14)/AE14</f>
        <v>7.246376811594203E-3</v>
      </c>
      <c r="M14" s="14">
        <v>3</v>
      </c>
      <c r="N14" s="39">
        <f t="shared" ref="N14:N19" si="4">(M14)/AE14</f>
        <v>1.0869565217391304E-2</v>
      </c>
      <c r="O14" s="14">
        <v>0</v>
      </c>
      <c r="P14" s="39">
        <f t="shared" ref="P14:P19" si="5">(O14)/AE14</f>
        <v>0</v>
      </c>
      <c r="Q14" s="14">
        <v>10</v>
      </c>
      <c r="R14" s="39">
        <f t="shared" ref="R14:R19" si="6">(Q14)/AE14</f>
        <v>3.6231884057971016E-2</v>
      </c>
      <c r="S14" s="14">
        <v>5</v>
      </c>
      <c r="T14" s="39">
        <f t="shared" ref="T14:T19" si="7">(S14)/AE14</f>
        <v>1.8115942028985508E-2</v>
      </c>
      <c r="U14" s="14">
        <v>2</v>
      </c>
      <c r="V14" s="39">
        <f t="shared" ref="V14:V19" si="8">(U14)/AE14</f>
        <v>7.246376811594203E-3</v>
      </c>
      <c r="W14" s="14">
        <v>1</v>
      </c>
      <c r="X14" s="39">
        <f t="shared" ref="X14:X19" si="9">(W14)/AE14</f>
        <v>3.6231884057971015E-3</v>
      </c>
      <c r="Y14" s="14">
        <v>14</v>
      </c>
      <c r="Z14" s="39">
        <f t="shared" ref="Z14:Z19" si="10">(Y14)/AE14</f>
        <v>5.0724637681159424E-2</v>
      </c>
      <c r="AA14" s="14">
        <v>257</v>
      </c>
      <c r="AB14" s="39">
        <f t="shared" ref="AB14:AB19" si="11">(AA14)/AE14</f>
        <v>0.9311594202898551</v>
      </c>
      <c r="AC14" s="14">
        <v>19</v>
      </c>
      <c r="AD14" s="39">
        <f t="shared" ref="AD14:AD19" si="12">(AC14)/AE14</f>
        <v>6.8840579710144928E-2</v>
      </c>
      <c r="AE14" s="14">
        <v>276</v>
      </c>
      <c r="AF14" s="41">
        <f t="shared" ref="AF14:AF19" si="13">(AE14)/AE14</f>
        <v>1</v>
      </c>
      <c r="AG14" s="15"/>
      <c r="AH14" s="16">
        <v>398</v>
      </c>
      <c r="AI14" s="46">
        <f t="shared" ref="AI14:AI19" si="14">(AE14)/AH14</f>
        <v>0.69346733668341709</v>
      </c>
    </row>
    <row r="15" spans="1:36" ht="22.5" customHeight="1" thickBot="1">
      <c r="A15" s="30" t="s">
        <v>33</v>
      </c>
      <c r="B15" s="12">
        <v>331</v>
      </c>
      <c r="C15" s="12" t="s">
        <v>1</v>
      </c>
      <c r="D15" s="13"/>
      <c r="E15" s="14">
        <v>214</v>
      </c>
      <c r="F15" s="39">
        <f t="shared" si="0"/>
        <v>0.55440414507772018</v>
      </c>
      <c r="G15" s="14">
        <v>131</v>
      </c>
      <c r="H15" s="39">
        <f t="shared" si="1"/>
        <v>0.3393782383419689</v>
      </c>
      <c r="I15" s="14">
        <v>4</v>
      </c>
      <c r="J15" s="39">
        <f t="shared" si="2"/>
        <v>1.0362694300518135E-2</v>
      </c>
      <c r="K15" s="14">
        <v>2</v>
      </c>
      <c r="L15" s="39">
        <f t="shared" si="3"/>
        <v>5.1813471502590676E-3</v>
      </c>
      <c r="M15" s="14">
        <v>3</v>
      </c>
      <c r="N15" s="39">
        <f t="shared" si="4"/>
        <v>7.7720207253886009E-3</v>
      </c>
      <c r="O15" s="14">
        <v>1</v>
      </c>
      <c r="P15" s="39">
        <f t="shared" si="5"/>
        <v>2.5906735751295338E-3</v>
      </c>
      <c r="Q15" s="14">
        <v>6</v>
      </c>
      <c r="R15" s="39">
        <f t="shared" si="6"/>
        <v>1.5544041450777202E-2</v>
      </c>
      <c r="S15" s="14">
        <v>10</v>
      </c>
      <c r="T15" s="39">
        <f t="shared" si="7"/>
        <v>2.5906735751295335E-2</v>
      </c>
      <c r="U15" s="14">
        <v>0</v>
      </c>
      <c r="V15" s="39">
        <f t="shared" si="8"/>
        <v>0</v>
      </c>
      <c r="W15" s="14">
        <v>1</v>
      </c>
      <c r="X15" s="39">
        <f t="shared" si="9"/>
        <v>2.5906735751295338E-3</v>
      </c>
      <c r="Y15" s="14">
        <v>10</v>
      </c>
      <c r="Z15" s="39">
        <f t="shared" si="10"/>
        <v>2.5906735751295335E-2</v>
      </c>
      <c r="AA15" s="14">
        <v>382</v>
      </c>
      <c r="AB15" s="39">
        <f t="shared" si="11"/>
        <v>0.98963730569948183</v>
      </c>
      <c r="AC15" s="14">
        <v>4</v>
      </c>
      <c r="AD15" s="39">
        <f t="shared" si="12"/>
        <v>1.0362694300518135E-2</v>
      </c>
      <c r="AE15" s="14">
        <v>386</v>
      </c>
      <c r="AF15" s="41">
        <f t="shared" si="13"/>
        <v>1</v>
      </c>
      <c r="AG15" s="15"/>
      <c r="AH15" s="16">
        <v>682</v>
      </c>
      <c r="AI15" s="46">
        <f t="shared" si="14"/>
        <v>0.56598240469208216</v>
      </c>
    </row>
    <row r="16" spans="1:36" ht="22.5" customHeight="1" thickBot="1">
      <c r="A16" s="30" t="s">
        <v>33</v>
      </c>
      <c r="B16" s="12">
        <v>331</v>
      </c>
      <c r="C16" s="12" t="s">
        <v>2</v>
      </c>
      <c r="D16" s="13"/>
      <c r="E16" s="14">
        <v>207</v>
      </c>
      <c r="F16" s="39">
        <f t="shared" si="0"/>
        <v>0.5036496350364964</v>
      </c>
      <c r="G16" s="14">
        <v>149</v>
      </c>
      <c r="H16" s="39">
        <f t="shared" si="1"/>
        <v>0.36253041362530414</v>
      </c>
      <c r="I16" s="14">
        <v>9</v>
      </c>
      <c r="J16" s="39">
        <f t="shared" si="2"/>
        <v>2.1897810218978103E-2</v>
      </c>
      <c r="K16" s="14">
        <v>1</v>
      </c>
      <c r="L16" s="39">
        <f t="shared" si="3"/>
        <v>2.4330900243309003E-3</v>
      </c>
      <c r="M16" s="14">
        <v>5</v>
      </c>
      <c r="N16" s="39">
        <f t="shared" si="4"/>
        <v>1.2165450121654502E-2</v>
      </c>
      <c r="O16" s="14">
        <v>0</v>
      </c>
      <c r="P16" s="39">
        <f t="shared" si="5"/>
        <v>0</v>
      </c>
      <c r="Q16" s="14">
        <v>4</v>
      </c>
      <c r="R16" s="39">
        <f t="shared" si="6"/>
        <v>9.7323600973236012E-3</v>
      </c>
      <c r="S16" s="14">
        <v>10</v>
      </c>
      <c r="T16" s="39">
        <f t="shared" si="7"/>
        <v>2.4330900243309004E-2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12</v>
      </c>
      <c r="Z16" s="39">
        <f t="shared" si="10"/>
        <v>2.9197080291970802E-2</v>
      </c>
      <c r="AA16" s="14">
        <v>397</v>
      </c>
      <c r="AB16" s="39">
        <f t="shared" si="11"/>
        <v>0.96593673965936744</v>
      </c>
      <c r="AC16" s="14">
        <v>14</v>
      </c>
      <c r="AD16" s="39">
        <f t="shared" si="12"/>
        <v>3.4063260340632603E-2</v>
      </c>
      <c r="AE16" s="14">
        <v>411</v>
      </c>
      <c r="AF16" s="41">
        <f t="shared" si="13"/>
        <v>1</v>
      </c>
      <c r="AG16" s="15"/>
      <c r="AH16" s="16">
        <v>681</v>
      </c>
      <c r="AI16" s="46">
        <f t="shared" si="14"/>
        <v>0.6035242290748899</v>
      </c>
    </row>
    <row r="17" spans="1:35" ht="22.5" customHeight="1" thickBot="1">
      <c r="A17" s="30" t="s">
        <v>33</v>
      </c>
      <c r="B17" s="12">
        <v>331</v>
      </c>
      <c r="C17" s="12" t="s">
        <v>3</v>
      </c>
      <c r="D17" s="13"/>
      <c r="E17" s="14">
        <v>178</v>
      </c>
      <c r="F17" s="39">
        <f t="shared" si="0"/>
        <v>0.44278606965174128</v>
      </c>
      <c r="G17" s="14">
        <v>161</v>
      </c>
      <c r="H17" s="39">
        <f t="shared" si="1"/>
        <v>0.40049751243781095</v>
      </c>
      <c r="I17" s="14">
        <v>12</v>
      </c>
      <c r="J17" s="39">
        <f t="shared" si="2"/>
        <v>2.9850746268656716E-2</v>
      </c>
      <c r="K17" s="14">
        <v>5</v>
      </c>
      <c r="L17" s="39">
        <f t="shared" si="3"/>
        <v>1.2437810945273632E-2</v>
      </c>
      <c r="M17" s="14">
        <v>3</v>
      </c>
      <c r="N17" s="39">
        <f t="shared" si="4"/>
        <v>7.462686567164179E-3</v>
      </c>
      <c r="O17" s="14">
        <v>1</v>
      </c>
      <c r="P17" s="39">
        <f t="shared" si="5"/>
        <v>2.4875621890547263E-3</v>
      </c>
      <c r="Q17" s="14">
        <v>6</v>
      </c>
      <c r="R17" s="39">
        <f t="shared" si="6"/>
        <v>1.4925373134328358E-2</v>
      </c>
      <c r="S17" s="14">
        <v>11</v>
      </c>
      <c r="T17" s="39">
        <f t="shared" si="7"/>
        <v>2.736318407960199E-2</v>
      </c>
      <c r="U17" s="14">
        <v>0</v>
      </c>
      <c r="V17" s="39">
        <f t="shared" si="8"/>
        <v>0</v>
      </c>
      <c r="W17" s="14">
        <v>0</v>
      </c>
      <c r="X17" s="39">
        <f t="shared" si="9"/>
        <v>0</v>
      </c>
      <c r="Y17" s="14">
        <v>11</v>
      </c>
      <c r="Z17" s="39">
        <f t="shared" si="10"/>
        <v>2.736318407960199E-2</v>
      </c>
      <c r="AA17" s="14">
        <v>388</v>
      </c>
      <c r="AB17" s="39">
        <f t="shared" si="11"/>
        <v>0.96517412935323388</v>
      </c>
      <c r="AC17" s="14">
        <v>14</v>
      </c>
      <c r="AD17" s="39">
        <f t="shared" si="12"/>
        <v>3.482587064676617E-2</v>
      </c>
      <c r="AE17" s="14">
        <v>402</v>
      </c>
      <c r="AF17" s="41">
        <f t="shared" si="13"/>
        <v>1</v>
      </c>
      <c r="AG17" s="15"/>
      <c r="AH17" s="16">
        <v>681</v>
      </c>
      <c r="AI17" s="46">
        <f t="shared" si="14"/>
        <v>0.5903083700440529</v>
      </c>
    </row>
    <row r="18" spans="1:35" ht="22.5" customHeight="1" thickBot="1">
      <c r="A18" s="30" t="s">
        <v>33</v>
      </c>
      <c r="B18" s="12">
        <v>331</v>
      </c>
      <c r="C18" s="12" t="s">
        <v>4</v>
      </c>
      <c r="D18" s="13"/>
      <c r="E18" s="14">
        <v>199</v>
      </c>
      <c r="F18" s="39">
        <f t="shared" si="0"/>
        <v>0.50636132315521631</v>
      </c>
      <c r="G18" s="14">
        <v>142</v>
      </c>
      <c r="H18" s="39">
        <f t="shared" si="1"/>
        <v>0.361323155216285</v>
      </c>
      <c r="I18" s="14">
        <v>4</v>
      </c>
      <c r="J18" s="39">
        <f t="shared" si="2"/>
        <v>1.0178117048346057E-2</v>
      </c>
      <c r="K18" s="14">
        <v>1</v>
      </c>
      <c r="L18" s="39">
        <f t="shared" si="3"/>
        <v>2.5445292620865142E-3</v>
      </c>
      <c r="M18" s="14">
        <v>3</v>
      </c>
      <c r="N18" s="39">
        <f t="shared" si="4"/>
        <v>7.6335877862595417E-3</v>
      </c>
      <c r="O18" s="14">
        <v>1</v>
      </c>
      <c r="P18" s="39">
        <f t="shared" si="5"/>
        <v>2.5445292620865142E-3</v>
      </c>
      <c r="Q18" s="14">
        <v>1</v>
      </c>
      <c r="R18" s="39">
        <f t="shared" si="6"/>
        <v>2.5445292620865142E-3</v>
      </c>
      <c r="S18" s="14">
        <v>11</v>
      </c>
      <c r="T18" s="39">
        <f t="shared" si="7"/>
        <v>2.7989821882951654E-2</v>
      </c>
      <c r="U18" s="14">
        <v>1</v>
      </c>
      <c r="V18" s="39">
        <f t="shared" si="8"/>
        <v>2.5445292620865142E-3</v>
      </c>
      <c r="W18" s="14">
        <v>0</v>
      </c>
      <c r="X18" s="39">
        <f t="shared" si="9"/>
        <v>0</v>
      </c>
      <c r="Y18" s="14">
        <v>20</v>
      </c>
      <c r="Z18" s="39">
        <f t="shared" si="10"/>
        <v>5.0890585241730277E-2</v>
      </c>
      <c r="AA18" s="14">
        <v>383</v>
      </c>
      <c r="AB18" s="39">
        <f t="shared" si="11"/>
        <v>0.97455470737913485</v>
      </c>
      <c r="AC18" s="14">
        <v>10</v>
      </c>
      <c r="AD18" s="39">
        <f t="shared" si="12"/>
        <v>2.5445292620865138E-2</v>
      </c>
      <c r="AE18" s="14">
        <v>393</v>
      </c>
      <c r="AF18" s="41">
        <f t="shared" si="13"/>
        <v>1</v>
      </c>
      <c r="AG18" s="15"/>
      <c r="AH18" s="16">
        <v>681</v>
      </c>
      <c r="AI18" s="46">
        <f t="shared" si="14"/>
        <v>0.5770925110132159</v>
      </c>
    </row>
    <row r="19" spans="1:35" ht="22.5" customHeight="1" thickBot="1">
      <c r="A19" s="31" t="s">
        <v>33</v>
      </c>
      <c r="B19" s="32">
        <v>334</v>
      </c>
      <c r="C19" s="32" t="s">
        <v>8</v>
      </c>
      <c r="D19" s="33"/>
      <c r="E19" s="34">
        <v>3</v>
      </c>
      <c r="F19" s="40">
        <f t="shared" si="0"/>
        <v>8.5714285714285715E-2</v>
      </c>
      <c r="G19" s="34">
        <v>24</v>
      </c>
      <c r="H19" s="40">
        <f t="shared" si="1"/>
        <v>0.68571428571428572</v>
      </c>
      <c r="I19" s="34">
        <v>0</v>
      </c>
      <c r="J19" s="40">
        <f t="shared" si="2"/>
        <v>0</v>
      </c>
      <c r="K19" s="34">
        <v>0</v>
      </c>
      <c r="L19" s="40">
        <f t="shared" si="3"/>
        <v>0</v>
      </c>
      <c r="M19" s="34">
        <v>0</v>
      </c>
      <c r="N19" s="40">
        <f t="shared" si="4"/>
        <v>0</v>
      </c>
      <c r="O19" s="34">
        <v>1</v>
      </c>
      <c r="P19" s="40">
        <f t="shared" si="5"/>
        <v>2.8571428571428571E-2</v>
      </c>
      <c r="Q19" s="34">
        <v>1</v>
      </c>
      <c r="R19" s="40">
        <f t="shared" si="6"/>
        <v>2.8571428571428571E-2</v>
      </c>
      <c r="S19" s="34">
        <v>0</v>
      </c>
      <c r="T19" s="40">
        <f t="shared" si="7"/>
        <v>0</v>
      </c>
      <c r="U19" s="34">
        <v>0</v>
      </c>
      <c r="V19" s="40">
        <f t="shared" si="8"/>
        <v>0</v>
      </c>
      <c r="W19" s="34">
        <v>1</v>
      </c>
      <c r="X19" s="40">
        <f t="shared" si="9"/>
        <v>2.8571428571428571E-2</v>
      </c>
      <c r="Y19" s="34">
        <v>4</v>
      </c>
      <c r="Z19" s="40">
        <f t="shared" si="10"/>
        <v>0.11428571428571428</v>
      </c>
      <c r="AA19" s="34">
        <v>34</v>
      </c>
      <c r="AB19" s="40">
        <f t="shared" si="11"/>
        <v>0.97142857142857142</v>
      </c>
      <c r="AC19" s="34">
        <v>1</v>
      </c>
      <c r="AD19" s="40">
        <f t="shared" si="12"/>
        <v>2.8571428571428571E-2</v>
      </c>
      <c r="AE19" s="34">
        <v>35</v>
      </c>
      <c r="AF19" s="42">
        <f t="shared" si="13"/>
        <v>1</v>
      </c>
      <c r="AG19" s="35"/>
      <c r="AH19" s="36">
        <v>74</v>
      </c>
      <c r="AI19" s="47">
        <f t="shared" si="14"/>
        <v>0.47297297297297297</v>
      </c>
    </row>
    <row r="20" spans="1:35" ht="4.5" customHeight="1" thickTop="1" thickBot="1"/>
    <row r="21" spans="1:35" ht="26.25" customHeight="1" thickTop="1" thickBot="1">
      <c r="A21" s="63" t="s">
        <v>18</v>
      </c>
      <c r="B21" s="64"/>
      <c r="C21" s="64"/>
      <c r="D21" s="19"/>
      <c r="E21" s="17">
        <f>SUM(E13:E19)</f>
        <v>858</v>
      </c>
      <c r="F21" s="43">
        <f>(E21)/AE21</f>
        <v>0.39053254437869822</v>
      </c>
      <c r="G21" s="17">
        <f>SUM(G13:G19)</f>
        <v>952</v>
      </c>
      <c r="H21" s="43">
        <f>(G21)/AE21</f>
        <v>0.433318161128812</v>
      </c>
      <c r="I21" s="17">
        <f>SUM(I13:I19)</f>
        <v>92</v>
      </c>
      <c r="J21" s="43">
        <f>(I21)/AE21</f>
        <v>4.1875284478834776E-2</v>
      </c>
      <c r="K21" s="17">
        <f>SUM(K13:K19)</f>
        <v>12</v>
      </c>
      <c r="L21" s="43">
        <f>(K21)/AE21</f>
        <v>5.4619936276741011E-3</v>
      </c>
      <c r="M21" s="17">
        <f>SUM(M13:M19)</f>
        <v>22</v>
      </c>
      <c r="N21" s="43">
        <f>(M21)/AE21</f>
        <v>1.0013654984069186E-2</v>
      </c>
      <c r="O21" s="17">
        <f>SUM(O13:O19)</f>
        <v>6</v>
      </c>
      <c r="P21" s="43">
        <f>(O21)/AE21</f>
        <v>2.7309968138370506E-3</v>
      </c>
      <c r="Q21" s="17">
        <f>SUM(Q13:Q19)</f>
        <v>46</v>
      </c>
      <c r="R21" s="43">
        <f>(Q21)/AE21</f>
        <v>2.0937642239417388E-2</v>
      </c>
      <c r="S21" s="17">
        <f>SUM(S13:S19)</f>
        <v>50</v>
      </c>
      <c r="T21" s="43">
        <f>(S21)/AE21</f>
        <v>2.2758306781975421E-2</v>
      </c>
      <c r="U21" s="17">
        <f>SUM(U13:U19)</f>
        <v>3</v>
      </c>
      <c r="V21" s="43">
        <f>(U21)/AE21</f>
        <v>1.3654984069185253E-3</v>
      </c>
      <c r="W21" s="17">
        <f>SUM(W13:W19)</f>
        <v>3</v>
      </c>
      <c r="X21" s="43">
        <f>(W21)/AE21</f>
        <v>1.3654984069185253E-3</v>
      </c>
      <c r="Y21" s="17">
        <f>SUM(Y13:Y19)</f>
        <v>77</v>
      </c>
      <c r="Z21" s="43">
        <f>(Y21)/AE21</f>
        <v>3.5047792444242151E-2</v>
      </c>
      <c r="AA21" s="17">
        <f>SUM(AA13:AA19)</f>
        <v>2121</v>
      </c>
      <c r="AB21" s="43">
        <f>(AA21)/AE21</f>
        <v>0.9654073736913974</v>
      </c>
      <c r="AC21" s="17">
        <f>SUM(AC13:AC19)</f>
        <v>76</v>
      </c>
      <c r="AD21" s="43">
        <f>(AC21)/AE21</f>
        <v>3.4592626308602638E-2</v>
      </c>
      <c r="AE21" s="17">
        <f>SUM(AE13:AE19)</f>
        <v>2197</v>
      </c>
      <c r="AF21" s="44">
        <f>(AE21)/AE21</f>
        <v>1</v>
      </c>
      <c r="AG21" s="18"/>
      <c r="AH21" s="17">
        <f>SUM(AH13:AH19)</f>
        <v>3595</v>
      </c>
      <c r="AI21" s="48">
        <f>(AE21)/AH21</f>
        <v>0.61112656467315718</v>
      </c>
    </row>
    <row r="22" spans="1:35" ht="6" customHeight="1" thickTop="1" thickBot="1"/>
    <row r="23" spans="1:35" ht="15.75" thickBot="1">
      <c r="A23" s="65" t="s">
        <v>16</v>
      </c>
      <c r="B23" s="65"/>
      <c r="C23" s="65"/>
      <c r="D23" s="65"/>
      <c r="E23" s="65"/>
      <c r="F23" s="65"/>
      <c r="G23" s="66">
        <v>3</v>
      </c>
      <c r="H23" s="66"/>
    </row>
    <row r="24" spans="1:35" ht="15.75" thickBot="1">
      <c r="A24" s="65" t="s">
        <v>17</v>
      </c>
      <c r="B24" s="65"/>
      <c r="C24" s="65"/>
      <c r="D24" s="65"/>
      <c r="E24" s="65"/>
      <c r="F24" s="65"/>
      <c r="G24" s="66">
        <v>7</v>
      </c>
      <c r="H24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1:C21"/>
    <mergeCell ref="A23:F23"/>
    <mergeCell ref="G23:H23"/>
    <mergeCell ref="A24:F24"/>
    <mergeCell ref="G24:H24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J39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710937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55</v>
      </c>
      <c r="B8" s="22"/>
      <c r="C8" s="22"/>
      <c r="D8" s="22"/>
      <c r="E8" s="22"/>
      <c r="F8" s="5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34</v>
      </c>
      <c r="B13" s="12">
        <v>320</v>
      </c>
      <c r="C13" s="12" t="s">
        <v>1</v>
      </c>
      <c r="D13" s="13"/>
      <c r="E13" s="14">
        <v>43</v>
      </c>
      <c r="F13" s="39">
        <f>(E13)/AE13</f>
        <v>0.11405835543766578</v>
      </c>
      <c r="G13" s="14">
        <v>98</v>
      </c>
      <c r="H13" s="39">
        <f>(G13)/AE13</f>
        <v>0.259946949602122</v>
      </c>
      <c r="I13" s="14">
        <v>113</v>
      </c>
      <c r="J13" s="39">
        <f>(I13)/AE13</f>
        <v>0.29973474801061006</v>
      </c>
      <c r="K13" s="14">
        <v>12</v>
      </c>
      <c r="L13" s="39">
        <f>(K13)/AE13</f>
        <v>3.1830238726790451E-2</v>
      </c>
      <c r="M13" s="14">
        <v>0</v>
      </c>
      <c r="N13" s="39">
        <f>(M13)/AE13</f>
        <v>0</v>
      </c>
      <c r="O13" s="14">
        <v>11</v>
      </c>
      <c r="P13" s="39">
        <f>(O13)/AE13</f>
        <v>2.9177718832891247E-2</v>
      </c>
      <c r="Q13" s="14">
        <v>12</v>
      </c>
      <c r="R13" s="39">
        <f>(Q13)/AE13</f>
        <v>3.1830238726790451E-2</v>
      </c>
      <c r="S13" s="14">
        <v>48</v>
      </c>
      <c r="T13" s="39">
        <f>(S13)/AE13</f>
        <v>0.1273209549071618</v>
      </c>
      <c r="U13" s="14">
        <v>0</v>
      </c>
      <c r="V13" s="39">
        <f>(U13)/AE13</f>
        <v>0</v>
      </c>
      <c r="W13" s="14">
        <v>30</v>
      </c>
      <c r="X13" s="39">
        <f>(W13)/AE13</f>
        <v>7.9575596816976124E-2</v>
      </c>
      <c r="Y13" s="14">
        <v>0</v>
      </c>
      <c r="Z13" s="39">
        <f>(Y13)/AE13</f>
        <v>0</v>
      </c>
      <c r="AA13" s="14">
        <v>367</v>
      </c>
      <c r="AB13" s="39">
        <f>(AA13)/AE13</f>
        <v>0.97347480106100792</v>
      </c>
      <c r="AC13" s="14">
        <v>10</v>
      </c>
      <c r="AD13" s="39">
        <f>(AC13)/AE13</f>
        <v>2.6525198938992044E-2</v>
      </c>
      <c r="AE13" s="14">
        <v>377</v>
      </c>
      <c r="AF13" s="41">
        <f>(AE13)/AE13</f>
        <v>1</v>
      </c>
      <c r="AG13" s="15"/>
      <c r="AH13" s="45">
        <v>533</v>
      </c>
      <c r="AI13" s="46">
        <f>(AE13)/AH13</f>
        <v>0.70731707317073167</v>
      </c>
    </row>
    <row r="14" spans="1:36" ht="22.5" customHeight="1" thickBot="1">
      <c r="A14" s="30" t="s">
        <v>34</v>
      </c>
      <c r="B14" s="12">
        <v>320</v>
      </c>
      <c r="C14" s="12" t="s">
        <v>2</v>
      </c>
      <c r="D14" s="13"/>
      <c r="E14" s="14">
        <v>46</v>
      </c>
      <c r="F14" s="39">
        <f t="shared" ref="F14:F34" si="0">(E14)/AE14</f>
        <v>0.12777777777777777</v>
      </c>
      <c r="G14" s="14">
        <v>95</v>
      </c>
      <c r="H14" s="39">
        <f t="shared" ref="H14:H34" si="1">(G14)/AE14</f>
        <v>0.2638888888888889</v>
      </c>
      <c r="I14" s="14">
        <v>100</v>
      </c>
      <c r="J14" s="39">
        <f t="shared" ref="J14:J34" si="2">(I14)/AE14</f>
        <v>0.27777777777777779</v>
      </c>
      <c r="K14" s="14">
        <v>15</v>
      </c>
      <c r="L14" s="39">
        <f t="shared" ref="L14:L34" si="3">(K14)/AE14</f>
        <v>4.1666666666666664E-2</v>
      </c>
      <c r="M14" s="14">
        <v>2</v>
      </c>
      <c r="N14" s="39">
        <f t="shared" ref="N14:N34" si="4">(M14)/AE14</f>
        <v>5.5555555555555558E-3</v>
      </c>
      <c r="O14" s="14">
        <v>12</v>
      </c>
      <c r="P14" s="39">
        <f t="shared" ref="P14:P34" si="5">(O14)/AE14</f>
        <v>3.3333333333333333E-2</v>
      </c>
      <c r="Q14" s="14">
        <v>13</v>
      </c>
      <c r="R14" s="39">
        <f t="shared" ref="R14:R34" si="6">(Q14)/AE14</f>
        <v>3.6111111111111108E-2</v>
      </c>
      <c r="S14" s="14">
        <v>33</v>
      </c>
      <c r="T14" s="39">
        <f t="shared" ref="T14:T34" si="7">(S14)/AE14</f>
        <v>9.166666666666666E-2</v>
      </c>
      <c r="U14" s="14">
        <v>0</v>
      </c>
      <c r="V14" s="39">
        <f t="shared" ref="V14:V34" si="8">(U14)/AE14</f>
        <v>0</v>
      </c>
      <c r="W14" s="14">
        <v>23</v>
      </c>
      <c r="X14" s="39">
        <f t="shared" ref="X14:X34" si="9">(W14)/AE14</f>
        <v>6.3888888888888884E-2</v>
      </c>
      <c r="Y14" s="14">
        <v>6</v>
      </c>
      <c r="Z14" s="39">
        <f t="shared" ref="Z14:Z34" si="10">(Y14)/AE14</f>
        <v>1.6666666666666666E-2</v>
      </c>
      <c r="AA14" s="14">
        <v>345</v>
      </c>
      <c r="AB14" s="39">
        <f t="shared" ref="AB14:AB34" si="11">(AA14)/AE14</f>
        <v>0.95833333333333337</v>
      </c>
      <c r="AC14" s="14">
        <v>15</v>
      </c>
      <c r="AD14" s="39">
        <f t="shared" ref="AD14:AD34" si="12">(AC14)/AE14</f>
        <v>4.1666666666666664E-2</v>
      </c>
      <c r="AE14" s="14">
        <v>360</v>
      </c>
      <c r="AF14" s="41">
        <f t="shared" ref="AF14:AF34" si="13">(AE14)/AE14</f>
        <v>1</v>
      </c>
      <c r="AG14" s="15"/>
      <c r="AH14" s="16">
        <v>533</v>
      </c>
      <c r="AI14" s="46">
        <f t="shared" ref="AI14:AI34" si="14">(AE14)/AH14</f>
        <v>0.67542213883677293</v>
      </c>
    </row>
    <row r="15" spans="1:36" ht="22.5" customHeight="1" thickBot="1">
      <c r="A15" s="30" t="s">
        <v>34</v>
      </c>
      <c r="B15" s="12">
        <v>320</v>
      </c>
      <c r="C15" s="12" t="s">
        <v>3</v>
      </c>
      <c r="D15" s="13"/>
      <c r="E15" s="14">
        <v>53</v>
      </c>
      <c r="F15" s="39">
        <f t="shared" si="0"/>
        <v>0.14363143631436315</v>
      </c>
      <c r="G15" s="14">
        <v>78</v>
      </c>
      <c r="H15" s="39">
        <f t="shared" si="1"/>
        <v>0.21138211382113822</v>
      </c>
      <c r="I15" s="14">
        <v>79</v>
      </c>
      <c r="J15" s="39">
        <f t="shared" si="2"/>
        <v>0.21409214092140921</v>
      </c>
      <c r="K15" s="14">
        <v>15</v>
      </c>
      <c r="L15" s="39">
        <f t="shared" si="3"/>
        <v>4.065040650406504E-2</v>
      </c>
      <c r="M15" s="14">
        <v>2</v>
      </c>
      <c r="N15" s="39">
        <f t="shared" si="4"/>
        <v>5.4200542005420054E-3</v>
      </c>
      <c r="O15" s="14">
        <v>17</v>
      </c>
      <c r="P15" s="39">
        <f t="shared" si="5"/>
        <v>4.6070460704607047E-2</v>
      </c>
      <c r="Q15" s="14">
        <v>11</v>
      </c>
      <c r="R15" s="39">
        <f t="shared" si="6"/>
        <v>2.9810298102981029E-2</v>
      </c>
      <c r="S15" s="14">
        <v>64</v>
      </c>
      <c r="T15" s="39">
        <f t="shared" si="7"/>
        <v>0.17344173441734417</v>
      </c>
      <c r="U15" s="14">
        <v>0</v>
      </c>
      <c r="V15" s="39">
        <f t="shared" si="8"/>
        <v>0</v>
      </c>
      <c r="W15" s="14">
        <v>34</v>
      </c>
      <c r="X15" s="39">
        <f t="shared" si="9"/>
        <v>9.2140921409214094E-2</v>
      </c>
      <c r="Y15" s="14">
        <v>5</v>
      </c>
      <c r="Z15" s="39">
        <f t="shared" si="10"/>
        <v>1.3550135501355014E-2</v>
      </c>
      <c r="AA15" s="14">
        <v>358</v>
      </c>
      <c r="AB15" s="39">
        <f t="shared" si="11"/>
        <v>0.97018970189701892</v>
      </c>
      <c r="AC15" s="14">
        <v>11</v>
      </c>
      <c r="AD15" s="39">
        <f t="shared" si="12"/>
        <v>2.9810298102981029E-2</v>
      </c>
      <c r="AE15" s="14">
        <v>369</v>
      </c>
      <c r="AF15" s="41">
        <f t="shared" si="13"/>
        <v>1</v>
      </c>
      <c r="AG15" s="15"/>
      <c r="AH15" s="16">
        <v>533</v>
      </c>
      <c r="AI15" s="46">
        <f t="shared" si="14"/>
        <v>0.69230769230769229</v>
      </c>
    </row>
    <row r="16" spans="1:36" ht="22.5" customHeight="1" thickBot="1">
      <c r="A16" s="30" t="s">
        <v>34</v>
      </c>
      <c r="B16" s="12">
        <v>321</v>
      </c>
      <c r="C16" s="12" t="s">
        <v>1</v>
      </c>
      <c r="D16" s="13"/>
      <c r="E16" s="14">
        <v>30</v>
      </c>
      <c r="F16" s="39">
        <f t="shared" si="0"/>
        <v>9.9667774086378738E-2</v>
      </c>
      <c r="G16" s="14">
        <v>99</v>
      </c>
      <c r="H16" s="39">
        <f t="shared" si="1"/>
        <v>0.32890365448504982</v>
      </c>
      <c r="I16" s="14">
        <v>24</v>
      </c>
      <c r="J16" s="39">
        <f t="shared" si="2"/>
        <v>7.9734219269102985E-2</v>
      </c>
      <c r="K16" s="14">
        <v>27</v>
      </c>
      <c r="L16" s="39">
        <f t="shared" si="3"/>
        <v>8.9700996677740868E-2</v>
      </c>
      <c r="M16" s="14">
        <v>0</v>
      </c>
      <c r="N16" s="39">
        <f t="shared" si="4"/>
        <v>0</v>
      </c>
      <c r="O16" s="14">
        <v>21</v>
      </c>
      <c r="P16" s="39">
        <f t="shared" si="5"/>
        <v>6.9767441860465115E-2</v>
      </c>
      <c r="Q16" s="14">
        <v>10</v>
      </c>
      <c r="R16" s="39">
        <f t="shared" si="6"/>
        <v>3.3222591362126248E-2</v>
      </c>
      <c r="S16" s="14">
        <v>73</v>
      </c>
      <c r="T16" s="39">
        <f t="shared" si="7"/>
        <v>0.2425249169435216</v>
      </c>
      <c r="U16" s="14">
        <v>0</v>
      </c>
      <c r="V16" s="39">
        <f t="shared" si="8"/>
        <v>0</v>
      </c>
      <c r="W16" s="14">
        <v>8</v>
      </c>
      <c r="X16" s="39">
        <f t="shared" si="9"/>
        <v>2.6578073089700997E-2</v>
      </c>
      <c r="Y16" s="14">
        <v>0</v>
      </c>
      <c r="Z16" s="39">
        <f t="shared" si="10"/>
        <v>0</v>
      </c>
      <c r="AA16" s="14">
        <v>292</v>
      </c>
      <c r="AB16" s="39">
        <f t="shared" si="11"/>
        <v>0.9700996677740864</v>
      </c>
      <c r="AC16" s="14">
        <v>9</v>
      </c>
      <c r="AD16" s="39">
        <f t="shared" si="12"/>
        <v>2.9900332225913623E-2</v>
      </c>
      <c r="AE16" s="14">
        <v>301</v>
      </c>
      <c r="AF16" s="41">
        <f t="shared" si="13"/>
        <v>1</v>
      </c>
      <c r="AG16" s="15"/>
      <c r="AH16" s="16">
        <v>392</v>
      </c>
      <c r="AI16" s="46">
        <f t="shared" si="14"/>
        <v>0.7678571428571429</v>
      </c>
    </row>
    <row r="17" spans="1:35" ht="22.5" customHeight="1" thickBot="1">
      <c r="A17" s="30" t="s">
        <v>34</v>
      </c>
      <c r="B17" s="12">
        <v>321</v>
      </c>
      <c r="C17" s="12" t="s">
        <v>2</v>
      </c>
      <c r="D17" s="13"/>
      <c r="E17" s="14">
        <v>25</v>
      </c>
      <c r="F17" s="39">
        <f t="shared" si="0"/>
        <v>9.2592592592592587E-2</v>
      </c>
      <c r="G17" s="14">
        <v>70</v>
      </c>
      <c r="H17" s="39">
        <f t="shared" si="1"/>
        <v>0.25925925925925924</v>
      </c>
      <c r="I17" s="14">
        <v>38</v>
      </c>
      <c r="J17" s="39">
        <f t="shared" si="2"/>
        <v>0.14074074074074075</v>
      </c>
      <c r="K17" s="14">
        <v>18</v>
      </c>
      <c r="L17" s="39">
        <f t="shared" si="3"/>
        <v>6.6666666666666666E-2</v>
      </c>
      <c r="M17" s="14">
        <v>2</v>
      </c>
      <c r="N17" s="39">
        <f t="shared" si="4"/>
        <v>7.4074074074074077E-3</v>
      </c>
      <c r="O17" s="14">
        <v>12</v>
      </c>
      <c r="P17" s="39">
        <f t="shared" si="5"/>
        <v>4.4444444444444446E-2</v>
      </c>
      <c r="Q17" s="14">
        <v>8</v>
      </c>
      <c r="R17" s="39">
        <f t="shared" si="6"/>
        <v>2.9629629629629631E-2</v>
      </c>
      <c r="S17" s="14">
        <v>66</v>
      </c>
      <c r="T17" s="39">
        <f t="shared" si="7"/>
        <v>0.24444444444444444</v>
      </c>
      <c r="U17" s="14">
        <v>0</v>
      </c>
      <c r="V17" s="39">
        <f t="shared" si="8"/>
        <v>0</v>
      </c>
      <c r="W17" s="14">
        <v>15</v>
      </c>
      <c r="X17" s="39">
        <f t="shared" si="9"/>
        <v>5.5555555555555552E-2</v>
      </c>
      <c r="Y17" s="14">
        <v>3</v>
      </c>
      <c r="Z17" s="39">
        <f t="shared" si="10"/>
        <v>1.1111111111111112E-2</v>
      </c>
      <c r="AA17" s="14">
        <v>257</v>
      </c>
      <c r="AB17" s="39">
        <f t="shared" si="11"/>
        <v>0.95185185185185184</v>
      </c>
      <c r="AC17" s="14">
        <v>13</v>
      </c>
      <c r="AD17" s="39">
        <f t="shared" si="12"/>
        <v>4.8148148148148148E-2</v>
      </c>
      <c r="AE17" s="14">
        <v>270</v>
      </c>
      <c r="AF17" s="41">
        <f t="shared" si="13"/>
        <v>1</v>
      </c>
      <c r="AG17" s="15"/>
      <c r="AH17" s="16">
        <v>392</v>
      </c>
      <c r="AI17" s="46">
        <f t="shared" si="14"/>
        <v>0.68877551020408168</v>
      </c>
    </row>
    <row r="18" spans="1:35" ht="22.5" customHeight="1" thickBot="1">
      <c r="A18" s="30" t="s">
        <v>34</v>
      </c>
      <c r="B18" s="12">
        <v>322</v>
      </c>
      <c r="C18" s="12" t="s">
        <v>1</v>
      </c>
      <c r="D18" s="13"/>
      <c r="E18" s="14">
        <v>24</v>
      </c>
      <c r="F18" s="39">
        <f t="shared" si="0"/>
        <v>6.8965517241379309E-2</v>
      </c>
      <c r="G18" s="14">
        <v>102</v>
      </c>
      <c r="H18" s="39">
        <f t="shared" si="1"/>
        <v>0.29310344827586204</v>
      </c>
      <c r="I18" s="14">
        <v>47</v>
      </c>
      <c r="J18" s="39">
        <f t="shared" si="2"/>
        <v>0.13505747126436782</v>
      </c>
      <c r="K18" s="14">
        <v>13</v>
      </c>
      <c r="L18" s="39">
        <f t="shared" si="3"/>
        <v>3.7356321839080463E-2</v>
      </c>
      <c r="M18" s="14">
        <v>2</v>
      </c>
      <c r="N18" s="39">
        <f t="shared" si="4"/>
        <v>5.7471264367816091E-3</v>
      </c>
      <c r="O18" s="14">
        <v>8</v>
      </c>
      <c r="P18" s="39">
        <f t="shared" si="5"/>
        <v>2.2988505747126436E-2</v>
      </c>
      <c r="Q18" s="14">
        <v>35</v>
      </c>
      <c r="R18" s="39">
        <f t="shared" si="6"/>
        <v>0.10057471264367816</v>
      </c>
      <c r="S18" s="14">
        <v>68</v>
      </c>
      <c r="T18" s="39">
        <f t="shared" si="7"/>
        <v>0.19540229885057472</v>
      </c>
      <c r="U18" s="14">
        <v>3</v>
      </c>
      <c r="V18" s="39">
        <f t="shared" si="8"/>
        <v>8.6206896551724137E-3</v>
      </c>
      <c r="W18" s="14">
        <v>27</v>
      </c>
      <c r="X18" s="39">
        <f t="shared" si="9"/>
        <v>7.7586206896551727E-2</v>
      </c>
      <c r="Y18" s="14">
        <v>3</v>
      </c>
      <c r="Z18" s="39">
        <f t="shared" si="10"/>
        <v>8.6206896551724137E-3</v>
      </c>
      <c r="AA18" s="14">
        <v>332</v>
      </c>
      <c r="AB18" s="39">
        <f t="shared" si="11"/>
        <v>0.95402298850574707</v>
      </c>
      <c r="AC18" s="14">
        <v>16</v>
      </c>
      <c r="AD18" s="39">
        <f t="shared" si="12"/>
        <v>4.5977011494252873E-2</v>
      </c>
      <c r="AE18" s="14">
        <v>348</v>
      </c>
      <c r="AF18" s="41">
        <f t="shared" si="13"/>
        <v>1</v>
      </c>
      <c r="AG18" s="15"/>
      <c r="AH18" s="16">
        <v>537</v>
      </c>
      <c r="AI18" s="46">
        <f t="shared" si="14"/>
        <v>0.64804469273743015</v>
      </c>
    </row>
    <row r="19" spans="1:35" ht="22.5" customHeight="1" thickBot="1">
      <c r="A19" s="30" t="s">
        <v>34</v>
      </c>
      <c r="B19" s="12">
        <v>322</v>
      </c>
      <c r="C19" s="12" t="s">
        <v>2</v>
      </c>
      <c r="D19" s="13"/>
      <c r="E19" s="14">
        <v>27</v>
      </c>
      <c r="F19" s="39">
        <f t="shared" si="0"/>
        <v>7.3770491803278687E-2</v>
      </c>
      <c r="G19" s="14">
        <v>107</v>
      </c>
      <c r="H19" s="39">
        <f t="shared" si="1"/>
        <v>0.29234972677595628</v>
      </c>
      <c r="I19" s="14">
        <v>49</v>
      </c>
      <c r="J19" s="39">
        <f t="shared" si="2"/>
        <v>0.13387978142076504</v>
      </c>
      <c r="K19" s="14">
        <v>9</v>
      </c>
      <c r="L19" s="39">
        <f t="shared" si="3"/>
        <v>2.4590163934426229E-2</v>
      </c>
      <c r="M19" s="14">
        <v>1</v>
      </c>
      <c r="N19" s="39">
        <f t="shared" si="4"/>
        <v>2.7322404371584699E-3</v>
      </c>
      <c r="O19" s="14">
        <v>16</v>
      </c>
      <c r="P19" s="39">
        <f t="shared" si="5"/>
        <v>4.3715846994535519E-2</v>
      </c>
      <c r="Q19" s="14">
        <v>22</v>
      </c>
      <c r="R19" s="39">
        <f t="shared" si="6"/>
        <v>6.0109289617486336E-2</v>
      </c>
      <c r="S19" s="14">
        <v>73</v>
      </c>
      <c r="T19" s="39">
        <f t="shared" si="7"/>
        <v>0.19945355191256831</v>
      </c>
      <c r="U19" s="14">
        <v>2</v>
      </c>
      <c r="V19" s="39">
        <f t="shared" si="8"/>
        <v>5.4644808743169399E-3</v>
      </c>
      <c r="W19" s="14">
        <v>41</v>
      </c>
      <c r="X19" s="39">
        <f t="shared" si="9"/>
        <v>0.11202185792349727</v>
      </c>
      <c r="Y19" s="14">
        <v>5</v>
      </c>
      <c r="Z19" s="39">
        <f t="shared" si="10"/>
        <v>1.3661202185792349E-2</v>
      </c>
      <c r="AA19" s="14">
        <v>352</v>
      </c>
      <c r="AB19" s="39">
        <f t="shared" si="11"/>
        <v>0.96174863387978138</v>
      </c>
      <c r="AC19" s="14">
        <v>14</v>
      </c>
      <c r="AD19" s="39">
        <f t="shared" si="12"/>
        <v>3.825136612021858E-2</v>
      </c>
      <c r="AE19" s="14">
        <v>366</v>
      </c>
      <c r="AF19" s="41">
        <f t="shared" si="13"/>
        <v>1</v>
      </c>
      <c r="AG19" s="15"/>
      <c r="AH19" s="16">
        <v>536</v>
      </c>
      <c r="AI19" s="46">
        <f t="shared" si="14"/>
        <v>0.68283582089552242</v>
      </c>
    </row>
    <row r="20" spans="1:35" ht="22.5" customHeight="1" thickBot="1">
      <c r="A20" s="30" t="s">
        <v>34</v>
      </c>
      <c r="B20" s="12">
        <v>323</v>
      </c>
      <c r="C20" s="12" t="s">
        <v>1</v>
      </c>
      <c r="D20" s="13"/>
      <c r="E20" s="14">
        <v>25</v>
      </c>
      <c r="F20" s="39">
        <f t="shared" si="0"/>
        <v>7.02247191011236E-2</v>
      </c>
      <c r="G20" s="14">
        <v>87</v>
      </c>
      <c r="H20" s="39">
        <f t="shared" si="1"/>
        <v>0.2443820224719101</v>
      </c>
      <c r="I20" s="14">
        <v>29</v>
      </c>
      <c r="J20" s="39">
        <f t="shared" si="2"/>
        <v>8.1460674157303375E-2</v>
      </c>
      <c r="K20" s="14">
        <v>10</v>
      </c>
      <c r="L20" s="39">
        <f t="shared" si="3"/>
        <v>2.8089887640449437E-2</v>
      </c>
      <c r="M20" s="14">
        <v>3</v>
      </c>
      <c r="N20" s="39">
        <f t="shared" si="4"/>
        <v>8.4269662921348312E-3</v>
      </c>
      <c r="O20" s="14">
        <v>27</v>
      </c>
      <c r="P20" s="39">
        <f t="shared" si="5"/>
        <v>7.5842696629213488E-2</v>
      </c>
      <c r="Q20" s="14">
        <v>31</v>
      </c>
      <c r="R20" s="39">
        <f t="shared" si="6"/>
        <v>8.7078651685393263E-2</v>
      </c>
      <c r="S20" s="14">
        <v>91</v>
      </c>
      <c r="T20" s="39">
        <f t="shared" si="7"/>
        <v>0.2556179775280899</v>
      </c>
      <c r="U20" s="14">
        <v>2</v>
      </c>
      <c r="V20" s="39">
        <f t="shared" si="8"/>
        <v>5.6179775280898875E-3</v>
      </c>
      <c r="W20" s="14">
        <v>33</v>
      </c>
      <c r="X20" s="39">
        <f t="shared" si="9"/>
        <v>9.269662921348315E-2</v>
      </c>
      <c r="Y20" s="14">
        <v>6</v>
      </c>
      <c r="Z20" s="39">
        <f t="shared" si="10"/>
        <v>1.6853932584269662E-2</v>
      </c>
      <c r="AA20" s="14">
        <v>344</v>
      </c>
      <c r="AB20" s="39">
        <f t="shared" si="11"/>
        <v>0.9662921348314607</v>
      </c>
      <c r="AC20" s="14">
        <v>12</v>
      </c>
      <c r="AD20" s="39">
        <f t="shared" si="12"/>
        <v>3.3707865168539325E-2</v>
      </c>
      <c r="AE20" s="14">
        <v>356</v>
      </c>
      <c r="AF20" s="41">
        <f t="shared" si="13"/>
        <v>1</v>
      </c>
      <c r="AG20" s="15"/>
      <c r="AH20" s="16">
        <v>508</v>
      </c>
      <c r="AI20" s="46">
        <f t="shared" si="14"/>
        <v>0.70078740157480313</v>
      </c>
    </row>
    <row r="21" spans="1:35" ht="22.5" customHeight="1" thickBot="1">
      <c r="A21" s="30" t="s">
        <v>34</v>
      </c>
      <c r="B21" s="12">
        <v>323</v>
      </c>
      <c r="C21" s="12" t="s">
        <v>2</v>
      </c>
      <c r="D21" s="13"/>
      <c r="E21" s="14">
        <v>17</v>
      </c>
      <c r="F21" s="39">
        <f t="shared" si="0"/>
        <v>4.7752808988764044E-2</v>
      </c>
      <c r="G21" s="14">
        <v>98</v>
      </c>
      <c r="H21" s="39">
        <f t="shared" si="1"/>
        <v>0.2752808988764045</v>
      </c>
      <c r="I21" s="14">
        <v>25</v>
      </c>
      <c r="J21" s="39">
        <f t="shared" si="2"/>
        <v>7.02247191011236E-2</v>
      </c>
      <c r="K21" s="14">
        <v>13</v>
      </c>
      <c r="L21" s="39">
        <f t="shared" si="3"/>
        <v>3.6516853932584269E-2</v>
      </c>
      <c r="M21" s="14">
        <v>1</v>
      </c>
      <c r="N21" s="39">
        <f t="shared" si="4"/>
        <v>2.8089887640449437E-3</v>
      </c>
      <c r="O21" s="14">
        <v>23</v>
      </c>
      <c r="P21" s="39">
        <f t="shared" si="5"/>
        <v>6.4606741573033713E-2</v>
      </c>
      <c r="Q21" s="14">
        <v>33</v>
      </c>
      <c r="R21" s="39">
        <f t="shared" si="6"/>
        <v>9.269662921348315E-2</v>
      </c>
      <c r="S21" s="14">
        <v>103</v>
      </c>
      <c r="T21" s="39">
        <f t="shared" si="7"/>
        <v>0.2893258426966292</v>
      </c>
      <c r="U21" s="14">
        <v>2</v>
      </c>
      <c r="V21" s="39">
        <f t="shared" si="8"/>
        <v>5.6179775280898875E-3</v>
      </c>
      <c r="W21" s="14">
        <v>28</v>
      </c>
      <c r="X21" s="39">
        <f t="shared" si="9"/>
        <v>7.8651685393258425E-2</v>
      </c>
      <c r="Y21" s="14">
        <v>1</v>
      </c>
      <c r="Z21" s="39">
        <f t="shared" si="10"/>
        <v>2.8089887640449437E-3</v>
      </c>
      <c r="AA21" s="14">
        <v>344</v>
      </c>
      <c r="AB21" s="39">
        <f t="shared" si="11"/>
        <v>0.9662921348314607</v>
      </c>
      <c r="AC21" s="14">
        <v>12</v>
      </c>
      <c r="AD21" s="39">
        <f t="shared" si="12"/>
        <v>3.3707865168539325E-2</v>
      </c>
      <c r="AE21" s="14">
        <v>356</v>
      </c>
      <c r="AF21" s="41">
        <f t="shared" si="13"/>
        <v>1</v>
      </c>
      <c r="AG21" s="15"/>
      <c r="AH21" s="16">
        <v>507</v>
      </c>
      <c r="AI21" s="46">
        <f t="shared" si="14"/>
        <v>0.70216962524654836</v>
      </c>
    </row>
    <row r="22" spans="1:35" ht="22.5" customHeight="1" thickBot="1">
      <c r="A22" s="30" t="s">
        <v>34</v>
      </c>
      <c r="B22" s="12">
        <v>324</v>
      </c>
      <c r="C22" s="12" t="s">
        <v>1</v>
      </c>
      <c r="D22" s="13"/>
      <c r="E22" s="14">
        <v>16</v>
      </c>
      <c r="F22" s="39">
        <f t="shared" si="0"/>
        <v>4.6647230320699708E-2</v>
      </c>
      <c r="G22" s="14">
        <v>86</v>
      </c>
      <c r="H22" s="39">
        <f t="shared" si="1"/>
        <v>0.25072886297376096</v>
      </c>
      <c r="I22" s="14">
        <v>41</v>
      </c>
      <c r="J22" s="39">
        <f t="shared" si="2"/>
        <v>0.119533527696793</v>
      </c>
      <c r="K22" s="14">
        <v>5</v>
      </c>
      <c r="L22" s="39">
        <f t="shared" si="3"/>
        <v>1.4577259475218658E-2</v>
      </c>
      <c r="M22" s="14">
        <v>1</v>
      </c>
      <c r="N22" s="39">
        <f t="shared" si="4"/>
        <v>2.9154518950437317E-3</v>
      </c>
      <c r="O22" s="14">
        <v>14</v>
      </c>
      <c r="P22" s="39">
        <f t="shared" si="5"/>
        <v>4.0816326530612242E-2</v>
      </c>
      <c r="Q22" s="14">
        <v>26</v>
      </c>
      <c r="R22" s="39">
        <f t="shared" si="6"/>
        <v>7.5801749271137031E-2</v>
      </c>
      <c r="S22" s="14">
        <v>88</v>
      </c>
      <c r="T22" s="39">
        <f t="shared" si="7"/>
        <v>0.2565597667638484</v>
      </c>
      <c r="U22" s="14">
        <v>3</v>
      </c>
      <c r="V22" s="39">
        <f t="shared" si="8"/>
        <v>8.7463556851311956E-3</v>
      </c>
      <c r="W22" s="14">
        <v>47</v>
      </c>
      <c r="X22" s="39">
        <f t="shared" si="9"/>
        <v>0.13702623906705538</v>
      </c>
      <c r="Y22" s="14">
        <v>6</v>
      </c>
      <c r="Z22" s="39">
        <f t="shared" si="10"/>
        <v>1.7492711370262391E-2</v>
      </c>
      <c r="AA22" s="14">
        <v>333</v>
      </c>
      <c r="AB22" s="39">
        <f t="shared" si="11"/>
        <v>0.9708454810495627</v>
      </c>
      <c r="AC22" s="14">
        <v>10</v>
      </c>
      <c r="AD22" s="39">
        <f t="shared" si="12"/>
        <v>2.9154518950437316E-2</v>
      </c>
      <c r="AE22" s="14">
        <v>343</v>
      </c>
      <c r="AF22" s="41">
        <f t="shared" si="13"/>
        <v>1</v>
      </c>
      <c r="AG22" s="15"/>
      <c r="AH22" s="16">
        <v>548</v>
      </c>
      <c r="AI22" s="46">
        <f t="shared" si="14"/>
        <v>0.62591240875912413</v>
      </c>
    </row>
    <row r="23" spans="1:35" ht="22.5" customHeight="1" thickBot="1">
      <c r="A23" s="30" t="s">
        <v>34</v>
      </c>
      <c r="B23" s="12">
        <v>324</v>
      </c>
      <c r="C23" s="12" t="s">
        <v>2</v>
      </c>
      <c r="D23" s="13"/>
      <c r="E23" s="14">
        <v>17</v>
      </c>
      <c r="F23" s="39">
        <f t="shared" si="0"/>
        <v>4.3256997455470736E-2</v>
      </c>
      <c r="G23" s="14">
        <v>81</v>
      </c>
      <c r="H23" s="39">
        <f t="shared" si="1"/>
        <v>0.20610687022900764</v>
      </c>
      <c r="I23" s="14">
        <v>44</v>
      </c>
      <c r="J23" s="39">
        <f t="shared" si="2"/>
        <v>0.11195928753180662</v>
      </c>
      <c r="K23" s="14">
        <v>6</v>
      </c>
      <c r="L23" s="39">
        <f t="shared" si="3"/>
        <v>1.5267175572519083E-2</v>
      </c>
      <c r="M23" s="14">
        <v>2</v>
      </c>
      <c r="N23" s="39">
        <f t="shared" si="4"/>
        <v>5.0890585241730284E-3</v>
      </c>
      <c r="O23" s="14">
        <v>23</v>
      </c>
      <c r="P23" s="39">
        <f t="shared" si="5"/>
        <v>5.8524173027989825E-2</v>
      </c>
      <c r="Q23" s="14">
        <v>21</v>
      </c>
      <c r="R23" s="39">
        <f t="shared" si="6"/>
        <v>5.3435114503816793E-2</v>
      </c>
      <c r="S23" s="14">
        <v>107</v>
      </c>
      <c r="T23" s="39">
        <f t="shared" si="7"/>
        <v>0.27226463104325699</v>
      </c>
      <c r="U23" s="14">
        <v>4</v>
      </c>
      <c r="V23" s="39">
        <f t="shared" si="8"/>
        <v>1.0178117048346057E-2</v>
      </c>
      <c r="W23" s="14">
        <v>64</v>
      </c>
      <c r="X23" s="39">
        <f t="shared" si="9"/>
        <v>0.16284987277353691</v>
      </c>
      <c r="Y23" s="14">
        <v>4</v>
      </c>
      <c r="Z23" s="39">
        <f t="shared" si="10"/>
        <v>1.0178117048346057E-2</v>
      </c>
      <c r="AA23" s="14">
        <v>373</v>
      </c>
      <c r="AB23" s="39">
        <f t="shared" si="11"/>
        <v>0.94910941475826971</v>
      </c>
      <c r="AC23" s="14">
        <v>20</v>
      </c>
      <c r="AD23" s="39">
        <f t="shared" si="12"/>
        <v>5.0890585241730277E-2</v>
      </c>
      <c r="AE23" s="14">
        <v>393</v>
      </c>
      <c r="AF23" s="41">
        <f t="shared" si="13"/>
        <v>1</v>
      </c>
      <c r="AG23" s="15"/>
      <c r="AH23" s="16">
        <v>548</v>
      </c>
      <c r="AI23" s="46">
        <f t="shared" si="14"/>
        <v>0.71715328467153283</v>
      </c>
    </row>
    <row r="24" spans="1:35" ht="22.5" customHeight="1" thickBot="1">
      <c r="A24" s="30" t="s">
        <v>34</v>
      </c>
      <c r="B24" s="12">
        <v>325</v>
      </c>
      <c r="C24" s="12" t="s">
        <v>1</v>
      </c>
      <c r="D24" s="13"/>
      <c r="E24" s="14">
        <v>25</v>
      </c>
      <c r="F24" s="39">
        <f t="shared" si="0"/>
        <v>5.7471264367816091E-2</v>
      </c>
      <c r="G24" s="14">
        <v>105</v>
      </c>
      <c r="H24" s="39">
        <f t="shared" si="1"/>
        <v>0.2413793103448276</v>
      </c>
      <c r="I24" s="14">
        <v>50</v>
      </c>
      <c r="J24" s="39">
        <f t="shared" si="2"/>
        <v>0.11494252873563218</v>
      </c>
      <c r="K24" s="14">
        <v>11</v>
      </c>
      <c r="L24" s="39">
        <f t="shared" si="3"/>
        <v>2.528735632183908E-2</v>
      </c>
      <c r="M24" s="14">
        <v>3</v>
      </c>
      <c r="N24" s="39">
        <f t="shared" si="4"/>
        <v>6.8965517241379309E-3</v>
      </c>
      <c r="O24" s="14">
        <v>13</v>
      </c>
      <c r="P24" s="39">
        <f t="shared" si="5"/>
        <v>2.9885057471264367E-2</v>
      </c>
      <c r="Q24" s="14">
        <v>13</v>
      </c>
      <c r="R24" s="39">
        <f t="shared" si="6"/>
        <v>2.9885057471264367E-2</v>
      </c>
      <c r="S24" s="14">
        <v>76</v>
      </c>
      <c r="T24" s="39">
        <f t="shared" si="7"/>
        <v>0.17471264367816092</v>
      </c>
      <c r="U24" s="14">
        <v>2</v>
      </c>
      <c r="V24" s="39">
        <f t="shared" si="8"/>
        <v>4.5977011494252873E-3</v>
      </c>
      <c r="W24" s="14">
        <v>106</v>
      </c>
      <c r="X24" s="39">
        <f t="shared" si="9"/>
        <v>0.24367816091954023</v>
      </c>
      <c r="Y24" s="14">
        <v>7</v>
      </c>
      <c r="Z24" s="39">
        <f t="shared" si="10"/>
        <v>1.6091954022988506E-2</v>
      </c>
      <c r="AA24" s="14">
        <v>411</v>
      </c>
      <c r="AB24" s="39">
        <f t="shared" si="11"/>
        <v>0.94482758620689655</v>
      </c>
      <c r="AC24" s="14">
        <v>24</v>
      </c>
      <c r="AD24" s="39">
        <f t="shared" si="12"/>
        <v>5.5172413793103448E-2</v>
      </c>
      <c r="AE24" s="14">
        <v>435</v>
      </c>
      <c r="AF24" s="41">
        <f t="shared" si="13"/>
        <v>1</v>
      </c>
      <c r="AG24" s="15"/>
      <c r="AH24" s="16">
        <v>658</v>
      </c>
      <c r="AI24" s="46">
        <f t="shared" si="14"/>
        <v>0.66109422492401215</v>
      </c>
    </row>
    <row r="25" spans="1:35" ht="22.5" customHeight="1" thickBot="1">
      <c r="A25" s="30" t="s">
        <v>34</v>
      </c>
      <c r="B25" s="12">
        <v>325</v>
      </c>
      <c r="C25" s="12" t="s">
        <v>2</v>
      </c>
      <c r="D25" s="13"/>
      <c r="E25" s="14">
        <v>22</v>
      </c>
      <c r="F25" s="39">
        <f t="shared" si="0"/>
        <v>4.7516198704103674E-2</v>
      </c>
      <c r="G25" s="14">
        <v>99</v>
      </c>
      <c r="H25" s="39">
        <f t="shared" si="1"/>
        <v>0.21382289416846653</v>
      </c>
      <c r="I25" s="14">
        <v>66</v>
      </c>
      <c r="J25" s="39">
        <f t="shared" si="2"/>
        <v>0.14254859611231102</v>
      </c>
      <c r="K25" s="14">
        <v>10</v>
      </c>
      <c r="L25" s="39">
        <f t="shared" si="3"/>
        <v>2.159827213822894E-2</v>
      </c>
      <c r="M25" s="14">
        <v>2</v>
      </c>
      <c r="N25" s="39">
        <f t="shared" si="4"/>
        <v>4.3196544276457886E-3</v>
      </c>
      <c r="O25" s="14">
        <v>12</v>
      </c>
      <c r="P25" s="39">
        <f t="shared" si="5"/>
        <v>2.591792656587473E-2</v>
      </c>
      <c r="Q25" s="14">
        <v>18</v>
      </c>
      <c r="R25" s="39">
        <f t="shared" si="6"/>
        <v>3.8876889848812095E-2</v>
      </c>
      <c r="S25" s="14">
        <v>92</v>
      </c>
      <c r="T25" s="39">
        <f t="shared" si="7"/>
        <v>0.19870410367170627</v>
      </c>
      <c r="U25" s="14">
        <v>2</v>
      </c>
      <c r="V25" s="39">
        <f t="shared" si="8"/>
        <v>4.3196544276457886E-3</v>
      </c>
      <c r="W25" s="14">
        <v>115</v>
      </c>
      <c r="X25" s="39">
        <f t="shared" si="9"/>
        <v>0.24838012958963282</v>
      </c>
      <c r="Y25" s="14">
        <v>8</v>
      </c>
      <c r="Z25" s="39">
        <f t="shared" si="10"/>
        <v>1.7278617710583154E-2</v>
      </c>
      <c r="AA25" s="14">
        <v>446</v>
      </c>
      <c r="AB25" s="39">
        <f t="shared" si="11"/>
        <v>0.96328293736501081</v>
      </c>
      <c r="AC25" s="14">
        <v>17</v>
      </c>
      <c r="AD25" s="39">
        <f t="shared" si="12"/>
        <v>3.6717062634989202E-2</v>
      </c>
      <c r="AE25" s="14">
        <v>463</v>
      </c>
      <c r="AF25" s="41">
        <f t="shared" si="13"/>
        <v>1</v>
      </c>
      <c r="AG25" s="15"/>
      <c r="AH25" s="16">
        <v>658</v>
      </c>
      <c r="AI25" s="46">
        <f t="shared" si="14"/>
        <v>0.70364741641337381</v>
      </c>
    </row>
    <row r="26" spans="1:35" ht="22.5" customHeight="1" thickBot="1">
      <c r="A26" s="30" t="s">
        <v>34</v>
      </c>
      <c r="B26" s="12">
        <v>326</v>
      </c>
      <c r="C26" s="12" t="s">
        <v>1</v>
      </c>
      <c r="D26" s="13"/>
      <c r="E26" s="14">
        <v>47</v>
      </c>
      <c r="F26" s="39">
        <f t="shared" si="0"/>
        <v>8.851224105461393E-2</v>
      </c>
      <c r="G26" s="14">
        <v>224</v>
      </c>
      <c r="H26" s="39">
        <f t="shared" si="1"/>
        <v>0.42184557438794729</v>
      </c>
      <c r="I26" s="14">
        <v>82</v>
      </c>
      <c r="J26" s="39">
        <f t="shared" si="2"/>
        <v>0.1544256120527307</v>
      </c>
      <c r="K26" s="14">
        <v>11</v>
      </c>
      <c r="L26" s="39">
        <f t="shared" si="3"/>
        <v>2.0715630885122412E-2</v>
      </c>
      <c r="M26" s="14">
        <v>4</v>
      </c>
      <c r="N26" s="39">
        <f t="shared" si="4"/>
        <v>7.5329566854990581E-3</v>
      </c>
      <c r="O26" s="14">
        <v>29</v>
      </c>
      <c r="P26" s="39">
        <f t="shared" si="5"/>
        <v>5.4613935969868174E-2</v>
      </c>
      <c r="Q26" s="14">
        <v>29</v>
      </c>
      <c r="R26" s="39">
        <f t="shared" si="6"/>
        <v>5.4613935969868174E-2</v>
      </c>
      <c r="S26" s="14">
        <v>53</v>
      </c>
      <c r="T26" s="39">
        <f t="shared" si="7"/>
        <v>9.9811676082862524E-2</v>
      </c>
      <c r="U26" s="14">
        <v>2</v>
      </c>
      <c r="V26" s="39">
        <f t="shared" si="8"/>
        <v>3.766478342749529E-3</v>
      </c>
      <c r="W26" s="14">
        <v>29</v>
      </c>
      <c r="X26" s="39">
        <f t="shared" si="9"/>
        <v>5.4613935969868174E-2</v>
      </c>
      <c r="Y26" s="14">
        <v>0</v>
      </c>
      <c r="Z26" s="39">
        <f t="shared" si="10"/>
        <v>0</v>
      </c>
      <c r="AA26" s="14">
        <v>510</v>
      </c>
      <c r="AB26" s="39">
        <f t="shared" si="11"/>
        <v>0.96045197740112997</v>
      </c>
      <c r="AC26" s="14">
        <v>21</v>
      </c>
      <c r="AD26" s="39">
        <f t="shared" si="12"/>
        <v>3.954802259887006E-2</v>
      </c>
      <c r="AE26" s="14">
        <v>531</v>
      </c>
      <c r="AF26" s="41">
        <f t="shared" si="13"/>
        <v>1</v>
      </c>
      <c r="AG26" s="15"/>
      <c r="AH26" s="16">
        <v>729</v>
      </c>
      <c r="AI26" s="46">
        <f t="shared" si="14"/>
        <v>0.72839506172839508</v>
      </c>
    </row>
    <row r="27" spans="1:35" ht="22.5" customHeight="1" thickBot="1">
      <c r="A27" s="30" t="s">
        <v>34</v>
      </c>
      <c r="B27" s="12">
        <v>327</v>
      </c>
      <c r="C27" s="12" t="s">
        <v>1</v>
      </c>
      <c r="D27" s="13"/>
      <c r="E27" s="14">
        <v>62</v>
      </c>
      <c r="F27" s="39">
        <f t="shared" si="0"/>
        <v>0.14252873563218391</v>
      </c>
      <c r="G27" s="14">
        <v>174</v>
      </c>
      <c r="H27" s="39">
        <f t="shared" si="1"/>
        <v>0.4</v>
      </c>
      <c r="I27" s="14">
        <v>21</v>
      </c>
      <c r="J27" s="39">
        <f t="shared" si="2"/>
        <v>4.8275862068965517E-2</v>
      </c>
      <c r="K27" s="14">
        <v>5</v>
      </c>
      <c r="L27" s="39">
        <f t="shared" si="3"/>
        <v>1.1494252873563218E-2</v>
      </c>
      <c r="M27" s="14">
        <v>7</v>
      </c>
      <c r="N27" s="39">
        <f t="shared" si="4"/>
        <v>1.6091954022988506E-2</v>
      </c>
      <c r="O27" s="14">
        <v>25</v>
      </c>
      <c r="P27" s="39">
        <f t="shared" si="5"/>
        <v>5.7471264367816091E-2</v>
      </c>
      <c r="Q27" s="14">
        <v>56</v>
      </c>
      <c r="R27" s="39">
        <f t="shared" si="6"/>
        <v>0.12873563218390804</v>
      </c>
      <c r="S27" s="14">
        <v>56</v>
      </c>
      <c r="T27" s="39">
        <f t="shared" si="7"/>
        <v>0.12873563218390804</v>
      </c>
      <c r="U27" s="14">
        <v>1</v>
      </c>
      <c r="V27" s="39">
        <f t="shared" si="8"/>
        <v>2.2988505747126436E-3</v>
      </c>
      <c r="W27" s="14">
        <v>4</v>
      </c>
      <c r="X27" s="39">
        <f t="shared" si="9"/>
        <v>9.1954022988505746E-3</v>
      </c>
      <c r="Y27" s="14">
        <v>12</v>
      </c>
      <c r="Z27" s="39">
        <f t="shared" si="10"/>
        <v>2.7586206896551724E-2</v>
      </c>
      <c r="AA27" s="14">
        <v>423</v>
      </c>
      <c r="AB27" s="39">
        <f t="shared" si="11"/>
        <v>0.97241379310344822</v>
      </c>
      <c r="AC27" s="14">
        <v>12</v>
      </c>
      <c r="AD27" s="39">
        <f t="shared" si="12"/>
        <v>2.7586206896551724E-2</v>
      </c>
      <c r="AE27" s="14">
        <v>435</v>
      </c>
      <c r="AF27" s="41">
        <f t="shared" si="13"/>
        <v>1</v>
      </c>
      <c r="AG27" s="15"/>
      <c r="AH27" s="16">
        <v>526</v>
      </c>
      <c r="AI27" s="46">
        <f t="shared" si="14"/>
        <v>0.8269961977186312</v>
      </c>
    </row>
    <row r="28" spans="1:35" ht="22.5" customHeight="1" thickBot="1">
      <c r="A28" s="30" t="s">
        <v>34</v>
      </c>
      <c r="B28" s="12">
        <v>327</v>
      </c>
      <c r="C28" s="12" t="s">
        <v>2</v>
      </c>
      <c r="D28" s="13"/>
      <c r="E28" s="14">
        <v>63</v>
      </c>
      <c r="F28" s="39">
        <f t="shared" si="0"/>
        <v>0.15869017632241814</v>
      </c>
      <c r="G28" s="14">
        <v>188</v>
      </c>
      <c r="H28" s="39">
        <f t="shared" si="1"/>
        <v>0.47355163727959698</v>
      </c>
      <c r="I28" s="14">
        <v>6</v>
      </c>
      <c r="J28" s="39">
        <f t="shared" si="2"/>
        <v>1.5113350125944584E-2</v>
      </c>
      <c r="K28" s="14">
        <v>2</v>
      </c>
      <c r="L28" s="39">
        <f t="shared" si="3"/>
        <v>5.0377833753148613E-3</v>
      </c>
      <c r="M28" s="14">
        <v>6</v>
      </c>
      <c r="N28" s="39">
        <f t="shared" si="4"/>
        <v>1.5113350125944584E-2</v>
      </c>
      <c r="O28" s="14">
        <v>20</v>
      </c>
      <c r="P28" s="39">
        <f t="shared" si="5"/>
        <v>5.0377833753148617E-2</v>
      </c>
      <c r="Q28" s="14">
        <v>31</v>
      </c>
      <c r="R28" s="39">
        <f t="shared" si="6"/>
        <v>7.8085642317380355E-2</v>
      </c>
      <c r="S28" s="14">
        <v>52</v>
      </c>
      <c r="T28" s="39">
        <f t="shared" si="7"/>
        <v>0.13098236775818639</v>
      </c>
      <c r="U28" s="14">
        <v>0</v>
      </c>
      <c r="V28" s="39">
        <f t="shared" si="8"/>
        <v>0</v>
      </c>
      <c r="W28" s="14">
        <v>1</v>
      </c>
      <c r="X28" s="39">
        <f t="shared" si="9"/>
        <v>2.5188916876574307E-3</v>
      </c>
      <c r="Y28" s="14">
        <v>13</v>
      </c>
      <c r="Z28" s="39">
        <f t="shared" si="10"/>
        <v>3.2745591939546598E-2</v>
      </c>
      <c r="AA28" s="14">
        <v>382</v>
      </c>
      <c r="AB28" s="39">
        <f t="shared" si="11"/>
        <v>0.96221662468513858</v>
      </c>
      <c r="AC28" s="14">
        <v>15</v>
      </c>
      <c r="AD28" s="39">
        <f t="shared" si="12"/>
        <v>3.7783375314861464E-2</v>
      </c>
      <c r="AE28" s="14">
        <v>397</v>
      </c>
      <c r="AF28" s="41">
        <f t="shared" si="13"/>
        <v>1</v>
      </c>
      <c r="AG28" s="15"/>
      <c r="AH28" s="16">
        <v>525</v>
      </c>
      <c r="AI28" s="46">
        <f t="shared" si="14"/>
        <v>0.75619047619047619</v>
      </c>
    </row>
    <row r="29" spans="1:35" ht="22.5" customHeight="1" thickBot="1">
      <c r="A29" s="30" t="s">
        <v>34</v>
      </c>
      <c r="B29" s="12">
        <v>327</v>
      </c>
      <c r="C29" s="12" t="s">
        <v>3</v>
      </c>
      <c r="D29" s="13"/>
      <c r="E29" s="14">
        <v>58</v>
      </c>
      <c r="F29" s="39">
        <f t="shared" si="0"/>
        <v>0.14250614250614252</v>
      </c>
      <c r="G29" s="14">
        <v>170</v>
      </c>
      <c r="H29" s="39">
        <f t="shared" si="1"/>
        <v>0.4176904176904177</v>
      </c>
      <c r="I29" s="14">
        <v>21</v>
      </c>
      <c r="J29" s="39">
        <f t="shared" si="2"/>
        <v>5.1597051597051594E-2</v>
      </c>
      <c r="K29" s="14">
        <v>2</v>
      </c>
      <c r="L29" s="39">
        <f t="shared" si="3"/>
        <v>4.9140049140049139E-3</v>
      </c>
      <c r="M29" s="14">
        <v>7</v>
      </c>
      <c r="N29" s="39">
        <f t="shared" si="4"/>
        <v>1.7199017199017199E-2</v>
      </c>
      <c r="O29" s="14">
        <v>29</v>
      </c>
      <c r="P29" s="39">
        <f t="shared" si="5"/>
        <v>7.125307125307126E-2</v>
      </c>
      <c r="Q29" s="14">
        <v>31</v>
      </c>
      <c r="R29" s="39">
        <f t="shared" si="6"/>
        <v>7.6167076167076173E-2</v>
      </c>
      <c r="S29" s="14">
        <v>65</v>
      </c>
      <c r="T29" s="39">
        <f t="shared" si="7"/>
        <v>0.15970515970515969</v>
      </c>
      <c r="U29" s="14">
        <v>1</v>
      </c>
      <c r="V29" s="39">
        <f t="shared" si="8"/>
        <v>2.4570024570024569E-3</v>
      </c>
      <c r="W29" s="14">
        <v>2</v>
      </c>
      <c r="X29" s="39">
        <f t="shared" si="9"/>
        <v>4.9140049140049139E-3</v>
      </c>
      <c r="Y29" s="14">
        <v>9</v>
      </c>
      <c r="Z29" s="39">
        <f t="shared" si="10"/>
        <v>2.2113022113022112E-2</v>
      </c>
      <c r="AA29" s="14">
        <v>395</v>
      </c>
      <c r="AB29" s="39">
        <f t="shared" si="11"/>
        <v>0.97051597051597049</v>
      </c>
      <c r="AC29" s="14">
        <v>12</v>
      </c>
      <c r="AD29" s="39">
        <f t="shared" si="12"/>
        <v>2.9484029484029485E-2</v>
      </c>
      <c r="AE29" s="14">
        <v>407</v>
      </c>
      <c r="AF29" s="41">
        <f t="shared" si="13"/>
        <v>1</v>
      </c>
      <c r="AG29" s="15"/>
      <c r="AH29" s="16">
        <v>525</v>
      </c>
      <c r="AI29" s="46">
        <f t="shared" si="14"/>
        <v>0.77523809523809528</v>
      </c>
    </row>
    <row r="30" spans="1:35" ht="22.5" customHeight="1" thickBot="1">
      <c r="A30" s="30" t="s">
        <v>34</v>
      </c>
      <c r="B30" s="12">
        <v>328</v>
      </c>
      <c r="C30" s="12" t="s">
        <v>1</v>
      </c>
      <c r="D30" s="13"/>
      <c r="E30" s="14">
        <v>63</v>
      </c>
      <c r="F30" s="39">
        <f t="shared" si="0"/>
        <v>0.13636363636363635</v>
      </c>
      <c r="G30" s="14">
        <v>151</v>
      </c>
      <c r="H30" s="39">
        <f t="shared" si="1"/>
        <v>0.32683982683982682</v>
      </c>
      <c r="I30" s="14">
        <v>30</v>
      </c>
      <c r="J30" s="39">
        <f t="shared" si="2"/>
        <v>6.4935064935064929E-2</v>
      </c>
      <c r="K30" s="14">
        <v>9</v>
      </c>
      <c r="L30" s="39">
        <f t="shared" si="3"/>
        <v>1.948051948051948E-2</v>
      </c>
      <c r="M30" s="14">
        <v>0</v>
      </c>
      <c r="N30" s="39">
        <f t="shared" si="4"/>
        <v>0</v>
      </c>
      <c r="O30" s="14">
        <v>24</v>
      </c>
      <c r="P30" s="39">
        <f t="shared" si="5"/>
        <v>5.1948051948051951E-2</v>
      </c>
      <c r="Q30" s="14">
        <v>67</v>
      </c>
      <c r="R30" s="39">
        <f t="shared" si="6"/>
        <v>0.14502164502164502</v>
      </c>
      <c r="S30" s="14">
        <v>82</v>
      </c>
      <c r="T30" s="39">
        <f t="shared" si="7"/>
        <v>0.1774891774891775</v>
      </c>
      <c r="U30" s="14">
        <v>1</v>
      </c>
      <c r="V30" s="39">
        <f t="shared" si="8"/>
        <v>2.1645021645021645E-3</v>
      </c>
      <c r="W30" s="14">
        <v>7</v>
      </c>
      <c r="X30" s="39">
        <f t="shared" si="9"/>
        <v>1.5151515151515152E-2</v>
      </c>
      <c r="Y30" s="14">
        <v>13</v>
      </c>
      <c r="Z30" s="39">
        <f t="shared" si="10"/>
        <v>2.813852813852814E-2</v>
      </c>
      <c r="AA30" s="14">
        <v>447</v>
      </c>
      <c r="AB30" s="39">
        <f t="shared" si="11"/>
        <v>0.96753246753246758</v>
      </c>
      <c r="AC30" s="14">
        <v>15</v>
      </c>
      <c r="AD30" s="39">
        <f t="shared" si="12"/>
        <v>3.2467532467532464E-2</v>
      </c>
      <c r="AE30" s="14">
        <v>462</v>
      </c>
      <c r="AF30" s="41">
        <f t="shared" si="13"/>
        <v>1</v>
      </c>
      <c r="AG30" s="15"/>
      <c r="AH30" s="16">
        <v>645</v>
      </c>
      <c r="AI30" s="46">
        <f t="shared" si="14"/>
        <v>0.71627906976744182</v>
      </c>
    </row>
    <row r="31" spans="1:35" ht="22.5" customHeight="1" thickBot="1">
      <c r="A31" s="30" t="s">
        <v>34</v>
      </c>
      <c r="B31" s="12">
        <v>328</v>
      </c>
      <c r="C31" s="12" t="s">
        <v>2</v>
      </c>
      <c r="D31" s="13"/>
      <c r="E31" s="14">
        <v>83</v>
      </c>
      <c r="F31" s="39">
        <f t="shared" si="0"/>
        <v>0.17364016736401675</v>
      </c>
      <c r="G31" s="14">
        <v>182</v>
      </c>
      <c r="H31" s="39">
        <f t="shared" si="1"/>
        <v>0.3807531380753138</v>
      </c>
      <c r="I31" s="14">
        <v>33</v>
      </c>
      <c r="J31" s="39">
        <f t="shared" si="2"/>
        <v>6.903765690376569E-2</v>
      </c>
      <c r="K31" s="14">
        <v>6</v>
      </c>
      <c r="L31" s="39">
        <f t="shared" si="3"/>
        <v>1.2552301255230125E-2</v>
      </c>
      <c r="M31" s="14">
        <v>2</v>
      </c>
      <c r="N31" s="39">
        <f t="shared" si="4"/>
        <v>4.1841004184100415E-3</v>
      </c>
      <c r="O31" s="14">
        <v>25</v>
      </c>
      <c r="P31" s="39">
        <f t="shared" si="5"/>
        <v>5.2301255230125521E-2</v>
      </c>
      <c r="Q31" s="14">
        <v>36</v>
      </c>
      <c r="R31" s="39">
        <f t="shared" si="6"/>
        <v>7.5313807531380755E-2</v>
      </c>
      <c r="S31" s="14">
        <v>74</v>
      </c>
      <c r="T31" s="39">
        <f t="shared" si="7"/>
        <v>0.15481171548117154</v>
      </c>
      <c r="U31" s="14">
        <v>1</v>
      </c>
      <c r="V31" s="39">
        <f t="shared" si="8"/>
        <v>2.0920502092050207E-3</v>
      </c>
      <c r="W31" s="14">
        <v>9</v>
      </c>
      <c r="X31" s="39">
        <f t="shared" si="9"/>
        <v>1.8828451882845189E-2</v>
      </c>
      <c r="Y31" s="14">
        <v>9</v>
      </c>
      <c r="Z31" s="39">
        <f t="shared" si="10"/>
        <v>1.8828451882845189E-2</v>
      </c>
      <c r="AA31" s="14">
        <v>460</v>
      </c>
      <c r="AB31" s="39">
        <f t="shared" si="11"/>
        <v>0.96234309623430958</v>
      </c>
      <c r="AC31" s="14">
        <v>18</v>
      </c>
      <c r="AD31" s="39">
        <f t="shared" si="12"/>
        <v>3.7656903765690378E-2</v>
      </c>
      <c r="AE31" s="14">
        <v>478</v>
      </c>
      <c r="AF31" s="41">
        <f t="shared" si="13"/>
        <v>1</v>
      </c>
      <c r="AG31" s="15"/>
      <c r="AH31" s="16">
        <v>645</v>
      </c>
      <c r="AI31" s="46">
        <f t="shared" si="14"/>
        <v>0.74108527131782942</v>
      </c>
    </row>
    <row r="32" spans="1:35" ht="22.5" customHeight="1" thickBot="1">
      <c r="A32" s="30" t="s">
        <v>34</v>
      </c>
      <c r="B32" s="12">
        <v>332</v>
      </c>
      <c r="C32" s="12" t="s">
        <v>1</v>
      </c>
      <c r="D32" s="13"/>
      <c r="E32" s="14">
        <v>30</v>
      </c>
      <c r="F32" s="39">
        <f t="shared" si="0"/>
        <v>9.6774193548387094E-2</v>
      </c>
      <c r="G32" s="14">
        <v>132</v>
      </c>
      <c r="H32" s="39">
        <f t="shared" si="1"/>
        <v>0.4258064516129032</v>
      </c>
      <c r="I32" s="14">
        <v>20</v>
      </c>
      <c r="J32" s="39">
        <f t="shared" si="2"/>
        <v>6.4516129032258063E-2</v>
      </c>
      <c r="K32" s="14">
        <v>3</v>
      </c>
      <c r="L32" s="39">
        <f t="shared" si="3"/>
        <v>9.6774193548387101E-3</v>
      </c>
      <c r="M32" s="14">
        <v>9</v>
      </c>
      <c r="N32" s="39">
        <f t="shared" si="4"/>
        <v>2.903225806451613E-2</v>
      </c>
      <c r="O32" s="14">
        <v>11</v>
      </c>
      <c r="P32" s="39">
        <f t="shared" si="5"/>
        <v>3.5483870967741936E-2</v>
      </c>
      <c r="Q32" s="14">
        <v>15</v>
      </c>
      <c r="R32" s="39">
        <f t="shared" si="6"/>
        <v>4.8387096774193547E-2</v>
      </c>
      <c r="S32" s="14">
        <v>63</v>
      </c>
      <c r="T32" s="39">
        <f t="shared" si="7"/>
        <v>0.20322580645161289</v>
      </c>
      <c r="U32" s="14">
        <v>1</v>
      </c>
      <c r="V32" s="39">
        <f t="shared" si="8"/>
        <v>3.2258064516129032E-3</v>
      </c>
      <c r="W32" s="14">
        <v>9</v>
      </c>
      <c r="X32" s="39">
        <f t="shared" si="9"/>
        <v>2.903225806451613E-2</v>
      </c>
      <c r="Y32" s="14">
        <v>4</v>
      </c>
      <c r="Z32" s="39">
        <f t="shared" si="10"/>
        <v>1.2903225806451613E-2</v>
      </c>
      <c r="AA32" s="14">
        <v>297</v>
      </c>
      <c r="AB32" s="39">
        <f t="shared" si="11"/>
        <v>0.95806451612903221</v>
      </c>
      <c r="AC32" s="14">
        <v>13</v>
      </c>
      <c r="AD32" s="39">
        <f t="shared" si="12"/>
        <v>4.1935483870967745E-2</v>
      </c>
      <c r="AE32" s="14">
        <v>310</v>
      </c>
      <c r="AF32" s="41">
        <f t="shared" si="13"/>
        <v>1</v>
      </c>
      <c r="AG32" s="15"/>
      <c r="AH32" s="16">
        <v>505</v>
      </c>
      <c r="AI32" s="46">
        <f t="shared" si="14"/>
        <v>0.61386138613861385</v>
      </c>
    </row>
    <row r="33" spans="1:35" ht="22.5" customHeight="1" thickBot="1">
      <c r="A33" s="30" t="s">
        <v>34</v>
      </c>
      <c r="B33" s="12">
        <v>333</v>
      </c>
      <c r="C33" s="12" t="s">
        <v>1</v>
      </c>
      <c r="D33" s="13"/>
      <c r="E33" s="14">
        <v>46</v>
      </c>
      <c r="F33" s="39">
        <f t="shared" si="0"/>
        <v>0.1377245508982036</v>
      </c>
      <c r="G33" s="14">
        <v>100</v>
      </c>
      <c r="H33" s="39">
        <f t="shared" si="1"/>
        <v>0.29940119760479039</v>
      </c>
      <c r="I33" s="14">
        <v>82</v>
      </c>
      <c r="J33" s="39">
        <f t="shared" si="2"/>
        <v>0.24550898203592814</v>
      </c>
      <c r="K33" s="14">
        <v>2</v>
      </c>
      <c r="L33" s="39">
        <f t="shared" si="3"/>
        <v>5.9880239520958087E-3</v>
      </c>
      <c r="M33" s="14">
        <v>12</v>
      </c>
      <c r="N33" s="39">
        <f t="shared" si="4"/>
        <v>3.5928143712574849E-2</v>
      </c>
      <c r="O33" s="14">
        <v>26</v>
      </c>
      <c r="P33" s="39">
        <f t="shared" si="5"/>
        <v>7.7844311377245512E-2</v>
      </c>
      <c r="Q33" s="14">
        <v>12</v>
      </c>
      <c r="R33" s="39">
        <f t="shared" si="6"/>
        <v>3.5928143712574849E-2</v>
      </c>
      <c r="S33" s="14">
        <v>27</v>
      </c>
      <c r="T33" s="39">
        <f t="shared" si="7"/>
        <v>8.0838323353293412E-2</v>
      </c>
      <c r="U33" s="14">
        <v>4</v>
      </c>
      <c r="V33" s="39">
        <f t="shared" si="8"/>
        <v>1.1976047904191617E-2</v>
      </c>
      <c r="W33" s="14">
        <v>3</v>
      </c>
      <c r="X33" s="39">
        <f t="shared" si="9"/>
        <v>8.9820359281437123E-3</v>
      </c>
      <c r="Y33" s="14">
        <v>10</v>
      </c>
      <c r="Z33" s="39">
        <f t="shared" si="10"/>
        <v>2.9940119760479042E-2</v>
      </c>
      <c r="AA33" s="14">
        <v>324</v>
      </c>
      <c r="AB33" s="39">
        <f t="shared" si="11"/>
        <v>0.97005988023952094</v>
      </c>
      <c r="AC33" s="14">
        <v>10</v>
      </c>
      <c r="AD33" s="39">
        <f t="shared" si="12"/>
        <v>2.9940119760479042E-2</v>
      </c>
      <c r="AE33" s="14">
        <v>334</v>
      </c>
      <c r="AF33" s="41">
        <f t="shared" si="13"/>
        <v>1</v>
      </c>
      <c r="AG33" s="15"/>
      <c r="AH33" s="16">
        <v>538</v>
      </c>
      <c r="AI33" s="46">
        <f t="shared" si="14"/>
        <v>0.620817843866171</v>
      </c>
    </row>
    <row r="34" spans="1:35" ht="22.5" customHeight="1" thickBot="1">
      <c r="A34" s="31" t="s">
        <v>34</v>
      </c>
      <c r="B34" s="32">
        <v>333</v>
      </c>
      <c r="C34" s="32" t="s">
        <v>2</v>
      </c>
      <c r="D34" s="33"/>
      <c r="E34" s="34">
        <v>67</v>
      </c>
      <c r="F34" s="40">
        <f t="shared" si="0"/>
        <v>0.19940476190476192</v>
      </c>
      <c r="G34" s="34">
        <v>114</v>
      </c>
      <c r="H34" s="40">
        <f t="shared" si="1"/>
        <v>0.3392857142857143</v>
      </c>
      <c r="I34" s="34">
        <v>60</v>
      </c>
      <c r="J34" s="40">
        <f t="shared" si="2"/>
        <v>0.17857142857142858</v>
      </c>
      <c r="K34" s="34">
        <v>6</v>
      </c>
      <c r="L34" s="40">
        <f t="shared" si="3"/>
        <v>1.7857142857142856E-2</v>
      </c>
      <c r="M34" s="34">
        <v>9</v>
      </c>
      <c r="N34" s="40">
        <f t="shared" si="4"/>
        <v>2.6785714285714284E-2</v>
      </c>
      <c r="O34" s="34">
        <v>20</v>
      </c>
      <c r="P34" s="40">
        <f t="shared" si="5"/>
        <v>5.9523809523809521E-2</v>
      </c>
      <c r="Q34" s="34">
        <v>3</v>
      </c>
      <c r="R34" s="40">
        <f t="shared" si="6"/>
        <v>8.9285714285714281E-3</v>
      </c>
      <c r="S34" s="34">
        <v>35</v>
      </c>
      <c r="T34" s="40">
        <f t="shared" si="7"/>
        <v>0.10416666666666667</v>
      </c>
      <c r="U34" s="34">
        <v>3</v>
      </c>
      <c r="V34" s="40">
        <f t="shared" si="8"/>
        <v>8.9285714285714281E-3</v>
      </c>
      <c r="W34" s="34">
        <v>0</v>
      </c>
      <c r="X34" s="40">
        <f t="shared" si="9"/>
        <v>0</v>
      </c>
      <c r="Y34" s="34">
        <v>2</v>
      </c>
      <c r="Z34" s="40">
        <f t="shared" si="10"/>
        <v>5.9523809523809521E-3</v>
      </c>
      <c r="AA34" s="34">
        <v>319</v>
      </c>
      <c r="AB34" s="40">
        <f t="shared" si="11"/>
        <v>0.94940476190476186</v>
      </c>
      <c r="AC34" s="34">
        <v>17</v>
      </c>
      <c r="AD34" s="40">
        <f t="shared" si="12"/>
        <v>5.0595238095238096E-2</v>
      </c>
      <c r="AE34" s="34">
        <v>336</v>
      </c>
      <c r="AF34" s="42">
        <f t="shared" si="13"/>
        <v>1</v>
      </c>
      <c r="AG34" s="35"/>
      <c r="AH34" s="36">
        <v>538</v>
      </c>
      <c r="AI34" s="47">
        <f t="shared" si="14"/>
        <v>0.62453531598513012</v>
      </c>
    </row>
    <row r="35" spans="1:35" ht="4.5" customHeight="1" thickTop="1" thickBot="1"/>
    <row r="36" spans="1:35" ht="26.25" customHeight="1" thickTop="1" thickBot="1">
      <c r="A36" s="63" t="s">
        <v>18</v>
      </c>
      <c r="B36" s="64"/>
      <c r="C36" s="64"/>
      <c r="D36" s="19"/>
      <c r="E36" s="17">
        <f>SUM(E13:E34)</f>
        <v>889</v>
      </c>
      <c r="F36" s="43">
        <f>(E36)/AE36</f>
        <v>0.1054942446896879</v>
      </c>
      <c r="G36" s="17">
        <f>SUM(G13:G34)</f>
        <v>2640</v>
      </c>
      <c r="H36" s="43">
        <f>(G36)/AE36</f>
        <v>0.31327874688501245</v>
      </c>
      <c r="I36" s="17">
        <f>SUM(I13:I34)</f>
        <v>1060</v>
      </c>
      <c r="J36" s="43">
        <f>(I36)/AE36</f>
        <v>0.12578616352201258</v>
      </c>
      <c r="K36" s="17">
        <f>SUM(K13:K34)</f>
        <v>210</v>
      </c>
      <c r="L36" s="43">
        <f>(K36)/AE36</f>
        <v>2.491990032039872E-2</v>
      </c>
      <c r="M36" s="17">
        <f>SUM(M13:M34)</f>
        <v>77</v>
      </c>
      <c r="N36" s="43">
        <f>(M36)/AE36</f>
        <v>9.1372967841461972E-3</v>
      </c>
      <c r="O36" s="17">
        <f>SUM(O13:O34)</f>
        <v>418</v>
      </c>
      <c r="P36" s="43">
        <f>(O36)/AE36</f>
        <v>4.9602468256793639E-2</v>
      </c>
      <c r="Q36" s="17">
        <f>SUM(Q13:Q34)</f>
        <v>533</v>
      </c>
      <c r="R36" s="43">
        <f>(Q36)/AE36</f>
        <v>6.3249080337011987E-2</v>
      </c>
      <c r="S36" s="17">
        <f>SUM(S13:S34)</f>
        <v>1489</v>
      </c>
      <c r="T36" s="43">
        <f>(S36)/AE36</f>
        <v>0.17669395989082709</v>
      </c>
      <c r="U36" s="17">
        <f>SUM(U13:U34)</f>
        <v>34</v>
      </c>
      <c r="V36" s="43">
        <f>(U36)/AE36</f>
        <v>4.0346505280645546E-3</v>
      </c>
      <c r="W36" s="17">
        <f>SUM(W13:W34)</f>
        <v>635</v>
      </c>
      <c r="X36" s="43">
        <f>(W36)/AE36</f>
        <v>7.5353031921205654E-2</v>
      </c>
      <c r="Y36" s="17">
        <f>SUM(Y13:Y34)</f>
        <v>126</v>
      </c>
      <c r="Z36" s="43">
        <f>(Y36)/AE36</f>
        <v>1.4951940192239232E-2</v>
      </c>
      <c r="AA36" s="17">
        <f>SUM(AA13:AA34)</f>
        <v>8111</v>
      </c>
      <c r="AB36" s="43">
        <f>(AA36)/AE36</f>
        <v>0.96250148332740004</v>
      </c>
      <c r="AC36" s="17">
        <f>SUM(AC13:AC34)</f>
        <v>316</v>
      </c>
      <c r="AD36" s="43">
        <f>(AC36)/AE36</f>
        <v>3.7498516672599978E-2</v>
      </c>
      <c r="AE36" s="17">
        <f>SUM(AE13:AE34)</f>
        <v>8427</v>
      </c>
      <c r="AF36" s="44">
        <f>(AE36)/AE36</f>
        <v>1</v>
      </c>
      <c r="AG36" s="18"/>
      <c r="AH36" s="17">
        <f>SUM(AH13:AH34)</f>
        <v>12059</v>
      </c>
      <c r="AI36" s="48">
        <f>(AE36)/AH36</f>
        <v>0.69881416369516547</v>
      </c>
    </row>
    <row r="37" spans="1:35" ht="6" customHeight="1" thickTop="1" thickBot="1"/>
    <row r="38" spans="1:35" ht="15.75" thickBot="1">
      <c r="A38" s="65" t="s">
        <v>16</v>
      </c>
      <c r="B38" s="65"/>
      <c r="C38" s="65"/>
      <c r="D38" s="65"/>
      <c r="E38" s="65"/>
      <c r="F38" s="65"/>
      <c r="G38" s="66">
        <v>11</v>
      </c>
      <c r="H38" s="66"/>
    </row>
    <row r="39" spans="1:35" ht="15.75" thickBot="1">
      <c r="A39" s="65" t="s">
        <v>17</v>
      </c>
      <c r="B39" s="65"/>
      <c r="C39" s="65"/>
      <c r="D39" s="65"/>
      <c r="E39" s="65"/>
      <c r="F39" s="65"/>
      <c r="G39" s="66">
        <v>22</v>
      </c>
      <c r="H39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36:C36"/>
    <mergeCell ref="A38:F38"/>
    <mergeCell ref="G38:H38"/>
    <mergeCell ref="A39:F39"/>
    <mergeCell ref="G39:H39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J23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56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35</v>
      </c>
      <c r="B13" s="12">
        <v>330</v>
      </c>
      <c r="C13" s="12" t="s">
        <v>1</v>
      </c>
      <c r="D13" s="13"/>
      <c r="E13" s="14">
        <v>15</v>
      </c>
      <c r="F13" s="39">
        <f>(E13)/AE13</f>
        <v>3.6057692307692304E-2</v>
      </c>
      <c r="G13" s="14">
        <v>199</v>
      </c>
      <c r="H13" s="39">
        <f>(G13)/AE13</f>
        <v>0.47836538461538464</v>
      </c>
      <c r="I13" s="14">
        <v>14</v>
      </c>
      <c r="J13" s="39">
        <f>(I13)/AE13</f>
        <v>3.3653846153846152E-2</v>
      </c>
      <c r="K13" s="14">
        <v>0</v>
      </c>
      <c r="L13" s="39">
        <f>(K13)/AE13</f>
        <v>0</v>
      </c>
      <c r="M13" s="14">
        <v>7</v>
      </c>
      <c r="N13" s="39">
        <f>(M13)/AE13</f>
        <v>1.6826923076923076E-2</v>
      </c>
      <c r="O13" s="14">
        <v>14</v>
      </c>
      <c r="P13" s="39">
        <f>(O13)/AE13</f>
        <v>3.3653846153846152E-2</v>
      </c>
      <c r="Q13" s="14">
        <v>2</v>
      </c>
      <c r="R13" s="39">
        <f>(Q13)/AE13</f>
        <v>4.807692307692308E-3</v>
      </c>
      <c r="S13" s="14">
        <v>138</v>
      </c>
      <c r="T13" s="39">
        <f>(S13)/AE13</f>
        <v>0.33173076923076922</v>
      </c>
      <c r="U13" s="14">
        <v>4</v>
      </c>
      <c r="V13" s="39">
        <f>(U13)/AE13</f>
        <v>9.6153846153846159E-3</v>
      </c>
      <c r="W13" s="14">
        <v>1</v>
      </c>
      <c r="X13" s="39">
        <f>(W13)/AE13</f>
        <v>2.403846153846154E-3</v>
      </c>
      <c r="Y13" s="14">
        <v>10</v>
      </c>
      <c r="Z13" s="39">
        <f>(Y13)/AE13</f>
        <v>2.403846153846154E-2</v>
      </c>
      <c r="AA13" s="14">
        <v>404</v>
      </c>
      <c r="AB13" s="39">
        <f>(AA13)/AE13</f>
        <v>0.97115384615384615</v>
      </c>
      <c r="AC13" s="14">
        <v>12</v>
      </c>
      <c r="AD13" s="39">
        <f>(AC13)/AE13</f>
        <v>2.8846153846153848E-2</v>
      </c>
      <c r="AE13" s="14">
        <v>416</v>
      </c>
      <c r="AF13" s="41">
        <f>(AE13)/AE13</f>
        <v>1</v>
      </c>
      <c r="AG13" s="15"/>
      <c r="AH13" s="45">
        <v>532</v>
      </c>
      <c r="AI13" s="46">
        <f>(AE13)/AH13</f>
        <v>0.78195488721804507</v>
      </c>
    </row>
    <row r="14" spans="1:36" ht="22.5" customHeight="1" thickBot="1">
      <c r="A14" s="30" t="s">
        <v>35</v>
      </c>
      <c r="B14" s="12">
        <v>330</v>
      </c>
      <c r="C14" s="12" t="s">
        <v>2</v>
      </c>
      <c r="D14" s="13"/>
      <c r="E14" s="14">
        <v>17</v>
      </c>
      <c r="F14" s="39">
        <f t="shared" ref="F14:F18" si="0">(E14)/AE14</f>
        <v>4.3147208121827409E-2</v>
      </c>
      <c r="G14" s="14">
        <v>203</v>
      </c>
      <c r="H14" s="39">
        <f t="shared" ref="H14:H18" si="1">(G14)/AE14</f>
        <v>0.51522842639593913</v>
      </c>
      <c r="I14" s="14">
        <v>17</v>
      </c>
      <c r="J14" s="39">
        <f t="shared" ref="J14:J18" si="2">(I14)/AE14</f>
        <v>4.3147208121827409E-2</v>
      </c>
      <c r="K14" s="14">
        <v>0</v>
      </c>
      <c r="L14" s="39">
        <f t="shared" ref="L14:L18" si="3">(K14)/AE14</f>
        <v>0</v>
      </c>
      <c r="M14" s="14">
        <v>12</v>
      </c>
      <c r="N14" s="39">
        <f t="shared" ref="N14:N18" si="4">(M14)/AE14</f>
        <v>3.0456852791878174E-2</v>
      </c>
      <c r="O14" s="14">
        <v>18</v>
      </c>
      <c r="P14" s="39">
        <f t="shared" ref="P14:P18" si="5">(O14)/AE14</f>
        <v>4.5685279187817257E-2</v>
      </c>
      <c r="Q14" s="14">
        <v>5</v>
      </c>
      <c r="R14" s="39">
        <f t="shared" ref="R14:R18" si="6">(Q14)/AE14</f>
        <v>1.2690355329949238E-2</v>
      </c>
      <c r="S14" s="14">
        <v>92</v>
      </c>
      <c r="T14" s="39">
        <f t="shared" ref="T14:T18" si="7">(S14)/AE14</f>
        <v>0.233502538071066</v>
      </c>
      <c r="U14" s="14">
        <v>3</v>
      </c>
      <c r="V14" s="39">
        <f t="shared" ref="V14:V18" si="8">(U14)/AE14</f>
        <v>7.6142131979695434E-3</v>
      </c>
      <c r="W14" s="14">
        <v>1</v>
      </c>
      <c r="X14" s="39">
        <f t="shared" ref="X14:X18" si="9">(W14)/AE14</f>
        <v>2.5380710659898475E-3</v>
      </c>
      <c r="Y14" s="14">
        <v>17</v>
      </c>
      <c r="Z14" s="39">
        <f t="shared" ref="Z14:Z18" si="10">(Y14)/AE14</f>
        <v>4.3147208121827409E-2</v>
      </c>
      <c r="AA14" s="14">
        <v>385</v>
      </c>
      <c r="AB14" s="39">
        <f t="shared" ref="AB14:AB18" si="11">(AA14)/AE14</f>
        <v>0.97715736040609136</v>
      </c>
      <c r="AC14" s="14">
        <v>9</v>
      </c>
      <c r="AD14" s="39">
        <f t="shared" ref="AD14:AD18" si="12">(AC14)/AE14</f>
        <v>2.2842639593908629E-2</v>
      </c>
      <c r="AE14" s="14">
        <v>394</v>
      </c>
      <c r="AF14" s="41">
        <f t="shared" ref="AF14:AF18" si="13">(AE14)/AE14</f>
        <v>1</v>
      </c>
      <c r="AG14" s="15"/>
      <c r="AH14" s="16">
        <v>531</v>
      </c>
      <c r="AI14" s="46">
        <f t="shared" ref="AI14:AI18" si="14">(AE14)/AH14</f>
        <v>0.74199623352165722</v>
      </c>
    </row>
    <row r="15" spans="1:36" ht="22.5" customHeight="1" thickBot="1">
      <c r="A15" s="30" t="s">
        <v>35</v>
      </c>
      <c r="B15" s="12">
        <v>331</v>
      </c>
      <c r="C15" s="12" t="s">
        <v>6</v>
      </c>
      <c r="D15" s="13"/>
      <c r="E15" s="14">
        <v>15</v>
      </c>
      <c r="F15" s="39">
        <f t="shared" si="0"/>
        <v>3.4246575342465752E-2</v>
      </c>
      <c r="G15" s="14">
        <v>227</v>
      </c>
      <c r="H15" s="39">
        <f t="shared" si="1"/>
        <v>0.5182648401826484</v>
      </c>
      <c r="I15" s="14">
        <v>25</v>
      </c>
      <c r="J15" s="39">
        <f t="shared" si="2"/>
        <v>5.7077625570776253E-2</v>
      </c>
      <c r="K15" s="14">
        <v>0</v>
      </c>
      <c r="L15" s="39">
        <f t="shared" si="3"/>
        <v>0</v>
      </c>
      <c r="M15" s="14">
        <v>4</v>
      </c>
      <c r="N15" s="39">
        <f t="shared" si="4"/>
        <v>9.1324200913242004E-3</v>
      </c>
      <c r="O15" s="14">
        <v>14</v>
      </c>
      <c r="P15" s="39">
        <f t="shared" si="5"/>
        <v>3.1963470319634701E-2</v>
      </c>
      <c r="Q15" s="14">
        <v>4</v>
      </c>
      <c r="R15" s="39">
        <f t="shared" si="6"/>
        <v>9.1324200913242004E-3</v>
      </c>
      <c r="S15" s="14">
        <v>127</v>
      </c>
      <c r="T15" s="39">
        <f t="shared" si="7"/>
        <v>0.28995433789954339</v>
      </c>
      <c r="U15" s="14">
        <v>3</v>
      </c>
      <c r="V15" s="39">
        <f t="shared" si="8"/>
        <v>6.8493150684931503E-3</v>
      </c>
      <c r="W15" s="14">
        <v>0</v>
      </c>
      <c r="X15" s="39">
        <f t="shared" si="9"/>
        <v>0</v>
      </c>
      <c r="Y15" s="14">
        <v>10</v>
      </c>
      <c r="Z15" s="39">
        <f t="shared" si="10"/>
        <v>2.2831050228310501E-2</v>
      </c>
      <c r="AA15" s="14">
        <v>429</v>
      </c>
      <c r="AB15" s="39">
        <f t="shared" si="11"/>
        <v>0.97945205479452058</v>
      </c>
      <c r="AC15" s="14">
        <v>9</v>
      </c>
      <c r="AD15" s="39">
        <f t="shared" si="12"/>
        <v>2.0547945205479451E-2</v>
      </c>
      <c r="AE15" s="14">
        <v>438</v>
      </c>
      <c r="AF15" s="41">
        <f t="shared" si="13"/>
        <v>1</v>
      </c>
      <c r="AG15" s="15"/>
      <c r="AH15" s="16">
        <v>536</v>
      </c>
      <c r="AI15" s="46">
        <f t="shared" si="14"/>
        <v>0.81716417910447758</v>
      </c>
    </row>
    <row r="16" spans="1:36" ht="22.5" customHeight="1" thickBot="1">
      <c r="A16" s="30" t="s">
        <v>35</v>
      </c>
      <c r="B16" s="12">
        <v>331</v>
      </c>
      <c r="C16" s="12" t="s">
        <v>7</v>
      </c>
      <c r="D16" s="13"/>
      <c r="E16" s="14">
        <v>13</v>
      </c>
      <c r="F16" s="39">
        <f t="shared" si="0"/>
        <v>2.276707530647986E-2</v>
      </c>
      <c r="G16" s="14">
        <v>219</v>
      </c>
      <c r="H16" s="39">
        <f t="shared" si="1"/>
        <v>0.38353765323992994</v>
      </c>
      <c r="I16" s="14">
        <v>35</v>
      </c>
      <c r="J16" s="39">
        <f t="shared" si="2"/>
        <v>6.1295971978984239E-2</v>
      </c>
      <c r="K16" s="14">
        <v>1</v>
      </c>
      <c r="L16" s="39">
        <f t="shared" si="3"/>
        <v>1.7513134851138354E-3</v>
      </c>
      <c r="M16" s="14">
        <v>4</v>
      </c>
      <c r="N16" s="39">
        <f t="shared" si="4"/>
        <v>7.0052539404553416E-3</v>
      </c>
      <c r="O16" s="14">
        <v>138</v>
      </c>
      <c r="P16" s="39">
        <f t="shared" si="5"/>
        <v>0.24168126094570927</v>
      </c>
      <c r="Q16" s="14">
        <v>5</v>
      </c>
      <c r="R16" s="39">
        <f t="shared" si="6"/>
        <v>8.7565674255691769E-3</v>
      </c>
      <c r="S16" s="14">
        <v>138</v>
      </c>
      <c r="T16" s="39">
        <f t="shared" si="7"/>
        <v>0.24168126094570927</v>
      </c>
      <c r="U16" s="14">
        <v>1</v>
      </c>
      <c r="V16" s="39">
        <f t="shared" si="8"/>
        <v>1.7513134851138354E-3</v>
      </c>
      <c r="W16" s="14">
        <v>0</v>
      </c>
      <c r="X16" s="39">
        <f t="shared" si="9"/>
        <v>0</v>
      </c>
      <c r="Y16" s="14">
        <v>5</v>
      </c>
      <c r="Z16" s="39">
        <f t="shared" si="10"/>
        <v>8.7565674255691769E-3</v>
      </c>
      <c r="AA16" s="14">
        <v>559</v>
      </c>
      <c r="AB16" s="39">
        <f t="shared" si="11"/>
        <v>0.978984238178634</v>
      </c>
      <c r="AC16" s="14">
        <v>12</v>
      </c>
      <c r="AD16" s="39">
        <f t="shared" si="12"/>
        <v>2.1015761821366025E-2</v>
      </c>
      <c r="AE16" s="14">
        <v>571</v>
      </c>
      <c r="AF16" s="41">
        <f t="shared" si="13"/>
        <v>1</v>
      </c>
      <c r="AG16" s="15"/>
      <c r="AH16" s="16">
        <v>536</v>
      </c>
      <c r="AI16" s="46">
        <v>1</v>
      </c>
    </row>
    <row r="17" spans="1:35" ht="22.5" customHeight="1" thickBot="1">
      <c r="A17" s="30" t="s">
        <v>35</v>
      </c>
      <c r="B17" s="12">
        <v>334</v>
      </c>
      <c r="C17" s="12" t="s">
        <v>1</v>
      </c>
      <c r="D17" s="13"/>
      <c r="E17" s="14">
        <v>31</v>
      </c>
      <c r="F17" s="39">
        <f t="shared" si="0"/>
        <v>0.11923076923076924</v>
      </c>
      <c r="G17" s="14">
        <v>103</v>
      </c>
      <c r="H17" s="39">
        <f t="shared" si="1"/>
        <v>0.39615384615384613</v>
      </c>
      <c r="I17" s="14">
        <v>7</v>
      </c>
      <c r="J17" s="39">
        <f t="shared" si="2"/>
        <v>2.6923076923076925E-2</v>
      </c>
      <c r="K17" s="14">
        <v>3</v>
      </c>
      <c r="L17" s="39">
        <f t="shared" si="3"/>
        <v>1.1538461538461539E-2</v>
      </c>
      <c r="M17" s="14">
        <v>0</v>
      </c>
      <c r="N17" s="39">
        <f t="shared" si="4"/>
        <v>0</v>
      </c>
      <c r="O17" s="14">
        <v>21</v>
      </c>
      <c r="P17" s="39">
        <f t="shared" si="5"/>
        <v>8.0769230769230774E-2</v>
      </c>
      <c r="Q17" s="14">
        <v>7</v>
      </c>
      <c r="R17" s="39">
        <f t="shared" si="6"/>
        <v>2.6923076923076925E-2</v>
      </c>
      <c r="S17" s="14">
        <v>77</v>
      </c>
      <c r="T17" s="39">
        <f t="shared" si="7"/>
        <v>0.29615384615384616</v>
      </c>
      <c r="U17" s="14">
        <v>2</v>
      </c>
      <c r="V17" s="39">
        <f t="shared" si="8"/>
        <v>7.6923076923076927E-3</v>
      </c>
      <c r="W17" s="14">
        <v>0</v>
      </c>
      <c r="X17" s="39">
        <f t="shared" si="9"/>
        <v>0</v>
      </c>
      <c r="Y17" s="14">
        <v>2</v>
      </c>
      <c r="Z17" s="39">
        <f t="shared" si="10"/>
        <v>7.6923076923076927E-3</v>
      </c>
      <c r="AA17" s="14">
        <v>253</v>
      </c>
      <c r="AB17" s="39">
        <f t="shared" si="11"/>
        <v>0.97307692307692306</v>
      </c>
      <c r="AC17" s="14">
        <v>7</v>
      </c>
      <c r="AD17" s="39">
        <f t="shared" si="12"/>
        <v>2.6923076923076925E-2</v>
      </c>
      <c r="AE17" s="14">
        <v>260</v>
      </c>
      <c r="AF17" s="41">
        <f t="shared" si="13"/>
        <v>1</v>
      </c>
      <c r="AG17" s="15"/>
      <c r="AH17" s="16">
        <v>383</v>
      </c>
      <c r="AI17" s="46">
        <f t="shared" si="14"/>
        <v>0.6788511749347258</v>
      </c>
    </row>
    <row r="18" spans="1:35" ht="22.5" customHeight="1" thickBot="1">
      <c r="A18" s="31" t="s">
        <v>35</v>
      </c>
      <c r="B18" s="32">
        <v>334</v>
      </c>
      <c r="C18" s="32" t="s">
        <v>2</v>
      </c>
      <c r="D18" s="33"/>
      <c r="E18" s="34">
        <v>46</v>
      </c>
      <c r="F18" s="40">
        <f t="shared" si="0"/>
        <v>0.16666666666666666</v>
      </c>
      <c r="G18" s="34">
        <v>116</v>
      </c>
      <c r="H18" s="40">
        <f t="shared" si="1"/>
        <v>0.42028985507246375</v>
      </c>
      <c r="I18" s="34">
        <v>5</v>
      </c>
      <c r="J18" s="40">
        <f t="shared" si="2"/>
        <v>1.8115942028985508E-2</v>
      </c>
      <c r="K18" s="34">
        <v>3</v>
      </c>
      <c r="L18" s="40">
        <f t="shared" si="3"/>
        <v>1.0869565217391304E-2</v>
      </c>
      <c r="M18" s="34">
        <v>7</v>
      </c>
      <c r="N18" s="40">
        <f t="shared" si="4"/>
        <v>2.5362318840579712E-2</v>
      </c>
      <c r="O18" s="34">
        <v>15</v>
      </c>
      <c r="P18" s="40">
        <f t="shared" si="5"/>
        <v>5.434782608695652E-2</v>
      </c>
      <c r="Q18" s="34">
        <v>15</v>
      </c>
      <c r="R18" s="40">
        <f t="shared" si="6"/>
        <v>5.434782608695652E-2</v>
      </c>
      <c r="S18" s="34">
        <v>55</v>
      </c>
      <c r="T18" s="40">
        <f t="shared" si="7"/>
        <v>0.19927536231884058</v>
      </c>
      <c r="U18" s="34">
        <v>1</v>
      </c>
      <c r="V18" s="40">
        <f t="shared" si="8"/>
        <v>3.6231884057971015E-3</v>
      </c>
      <c r="W18" s="34">
        <v>0</v>
      </c>
      <c r="X18" s="40">
        <f t="shared" si="9"/>
        <v>0</v>
      </c>
      <c r="Y18" s="34">
        <v>5</v>
      </c>
      <c r="Z18" s="40">
        <f t="shared" si="10"/>
        <v>1.8115942028985508E-2</v>
      </c>
      <c r="AA18" s="34">
        <v>268</v>
      </c>
      <c r="AB18" s="40">
        <f t="shared" si="11"/>
        <v>0.97101449275362317</v>
      </c>
      <c r="AC18" s="34">
        <v>8</v>
      </c>
      <c r="AD18" s="40">
        <f t="shared" si="12"/>
        <v>2.8985507246376812E-2</v>
      </c>
      <c r="AE18" s="34">
        <v>276</v>
      </c>
      <c r="AF18" s="42">
        <f t="shared" si="13"/>
        <v>1</v>
      </c>
      <c r="AG18" s="35"/>
      <c r="AH18" s="36">
        <v>383</v>
      </c>
      <c r="AI18" s="47">
        <f t="shared" si="14"/>
        <v>0.72062663185378595</v>
      </c>
    </row>
    <row r="19" spans="1:35" ht="4.5" customHeight="1" thickTop="1" thickBot="1"/>
    <row r="20" spans="1:35" ht="26.25" customHeight="1" thickTop="1" thickBot="1">
      <c r="A20" s="63" t="s">
        <v>18</v>
      </c>
      <c r="B20" s="64"/>
      <c r="C20" s="64"/>
      <c r="D20" s="19"/>
      <c r="E20" s="17">
        <f>SUM(E13:E18)</f>
        <v>137</v>
      </c>
      <c r="F20" s="43">
        <f>(E20)/AE20</f>
        <v>5.8174097664543525E-2</v>
      </c>
      <c r="G20" s="17">
        <f>SUM(G13:G18)</f>
        <v>1067</v>
      </c>
      <c r="H20" s="43">
        <f>(G20)/AE20</f>
        <v>0.45307855626326965</v>
      </c>
      <c r="I20" s="17">
        <f>SUM(I13:I18)</f>
        <v>103</v>
      </c>
      <c r="J20" s="43">
        <f>(I20)/AE20</f>
        <v>4.373673036093418E-2</v>
      </c>
      <c r="K20" s="17">
        <f>SUM(K13:K18)</f>
        <v>7</v>
      </c>
      <c r="L20" s="43">
        <f>(K20)/AE20</f>
        <v>2.9723991507431E-3</v>
      </c>
      <c r="M20" s="17">
        <f>SUM(M13:M18)</f>
        <v>34</v>
      </c>
      <c r="N20" s="43">
        <f>(M20)/AE20</f>
        <v>1.4437367303609342E-2</v>
      </c>
      <c r="O20" s="17">
        <f>SUM(O13:O18)</f>
        <v>220</v>
      </c>
      <c r="P20" s="43">
        <f>(O20)/AE20</f>
        <v>9.3418259023354558E-2</v>
      </c>
      <c r="Q20" s="17">
        <f>SUM(Q13:Q18)</f>
        <v>38</v>
      </c>
      <c r="R20" s="43">
        <f>(Q20)/AE20</f>
        <v>1.613588110403397E-2</v>
      </c>
      <c r="S20" s="17">
        <f>SUM(S13:S18)</f>
        <v>627</v>
      </c>
      <c r="T20" s="43">
        <f>(S20)/AE20</f>
        <v>0.26624203821656051</v>
      </c>
      <c r="U20" s="17">
        <f>SUM(U13:U18)</f>
        <v>14</v>
      </c>
      <c r="V20" s="43">
        <f>(U20)/AE20</f>
        <v>5.9447983014862E-3</v>
      </c>
      <c r="W20" s="17">
        <f>SUM(W13:W18)</f>
        <v>2</v>
      </c>
      <c r="X20" s="43">
        <f>(W20)/AE20</f>
        <v>8.4925690021231425E-4</v>
      </c>
      <c r="Y20" s="17">
        <f>SUM(Y13:Y18)</f>
        <v>49</v>
      </c>
      <c r="Z20" s="43">
        <f>(Y20)/AE20</f>
        <v>2.0806794055201697E-2</v>
      </c>
      <c r="AA20" s="17">
        <f>SUM(AA13:AA18)</f>
        <v>2298</v>
      </c>
      <c r="AB20" s="43">
        <f>(AA20)/AE20</f>
        <v>0.97579617834394905</v>
      </c>
      <c r="AC20" s="17">
        <f>SUM(AC13:AC18)</f>
        <v>57</v>
      </c>
      <c r="AD20" s="43">
        <f>(AC20)/AE20</f>
        <v>2.4203821656050957E-2</v>
      </c>
      <c r="AE20" s="17">
        <f>SUM(AE13:AE18)</f>
        <v>2355</v>
      </c>
      <c r="AF20" s="44">
        <f>(AE20)/AE20</f>
        <v>1</v>
      </c>
      <c r="AG20" s="18"/>
      <c r="AH20" s="17">
        <f>SUM(AH13:AH18)</f>
        <v>2901</v>
      </c>
      <c r="AI20" s="48">
        <f>(AE20)/AH20</f>
        <v>0.81178903826266802</v>
      </c>
    </row>
    <row r="21" spans="1:35" ht="6" customHeight="1" thickTop="1" thickBot="1"/>
    <row r="22" spans="1:35" ht="15.75" thickBot="1">
      <c r="A22" s="65" t="s">
        <v>16</v>
      </c>
      <c r="B22" s="65"/>
      <c r="C22" s="65"/>
      <c r="D22" s="65"/>
      <c r="E22" s="65"/>
      <c r="F22" s="65"/>
      <c r="G22" s="66">
        <v>3</v>
      </c>
      <c r="H22" s="66"/>
    </row>
    <row r="23" spans="1:35" ht="15.75" thickBot="1">
      <c r="A23" s="65" t="s">
        <v>17</v>
      </c>
      <c r="B23" s="65"/>
      <c r="C23" s="65"/>
      <c r="D23" s="65"/>
      <c r="E23" s="65"/>
      <c r="F23" s="65"/>
      <c r="G23" s="66">
        <v>6</v>
      </c>
      <c r="H23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0:C20"/>
    <mergeCell ref="A22:F22"/>
    <mergeCell ref="G22:H22"/>
    <mergeCell ref="A23:F23"/>
    <mergeCell ref="G23:H23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J26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57</v>
      </c>
      <c r="B8" s="22"/>
      <c r="C8" s="22"/>
      <c r="D8" s="22"/>
      <c r="E8" s="22"/>
      <c r="F8" s="22"/>
      <c r="G8" s="5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36</v>
      </c>
      <c r="B13" s="12">
        <v>342</v>
      </c>
      <c r="C13" s="12" t="s">
        <v>1</v>
      </c>
      <c r="D13" s="13"/>
      <c r="E13" s="14">
        <v>185</v>
      </c>
      <c r="F13" s="39">
        <f>(E13)/AE13</f>
        <v>0.45121951219512196</v>
      </c>
      <c r="G13" s="14">
        <v>151</v>
      </c>
      <c r="H13" s="39">
        <f>(G13)/AE13</f>
        <v>0.36829268292682926</v>
      </c>
      <c r="I13" s="14">
        <v>5</v>
      </c>
      <c r="J13" s="39">
        <f>(I13)/AE13</f>
        <v>1.2195121951219513E-2</v>
      </c>
      <c r="K13" s="14">
        <v>2</v>
      </c>
      <c r="L13" s="39">
        <f>(K13)/AE13</f>
        <v>4.8780487804878049E-3</v>
      </c>
      <c r="M13" s="14">
        <v>1</v>
      </c>
      <c r="N13" s="39">
        <f>(M13)/AE13</f>
        <v>2.4390243902439024E-3</v>
      </c>
      <c r="O13" s="14">
        <v>1</v>
      </c>
      <c r="P13" s="39">
        <f>(O13)/AE13</f>
        <v>2.4390243902439024E-3</v>
      </c>
      <c r="Q13" s="14">
        <v>10</v>
      </c>
      <c r="R13" s="39">
        <f>(Q13)/AE13</f>
        <v>2.4390243902439025E-2</v>
      </c>
      <c r="S13" s="14">
        <v>31</v>
      </c>
      <c r="T13" s="39">
        <f>(S13)/AE13</f>
        <v>7.5609756097560973E-2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12</v>
      </c>
      <c r="Z13" s="39">
        <f>(Y13)/AE13</f>
        <v>2.9268292682926831E-2</v>
      </c>
      <c r="AA13" s="14">
        <v>398</v>
      </c>
      <c r="AB13" s="39">
        <f>(AA13)/AE13</f>
        <v>0.97073170731707314</v>
      </c>
      <c r="AC13" s="14">
        <v>12</v>
      </c>
      <c r="AD13" s="39">
        <f>(AC13)/AE13</f>
        <v>2.9268292682926831E-2</v>
      </c>
      <c r="AE13" s="14">
        <v>410</v>
      </c>
      <c r="AF13" s="41">
        <f>(AE13)/AE13</f>
        <v>1</v>
      </c>
      <c r="AG13" s="15"/>
      <c r="AH13" s="45">
        <v>549</v>
      </c>
      <c r="AI13" s="46">
        <f>(AE13)/AH13</f>
        <v>0.74681238615664847</v>
      </c>
    </row>
    <row r="14" spans="1:36" ht="22.5" customHeight="1" thickBot="1">
      <c r="A14" s="30" t="s">
        <v>36</v>
      </c>
      <c r="B14" s="12">
        <v>342</v>
      </c>
      <c r="C14" s="12" t="s">
        <v>2</v>
      </c>
      <c r="D14" s="13"/>
      <c r="E14" s="14">
        <v>163</v>
      </c>
      <c r="F14" s="39">
        <f t="shared" ref="F14:F21" si="0">(E14)/AE14</f>
        <v>0.41687979539641945</v>
      </c>
      <c r="G14" s="14">
        <v>159</v>
      </c>
      <c r="H14" s="39">
        <f t="shared" ref="H14:H21" si="1">(G14)/AE14</f>
        <v>0.40664961636828645</v>
      </c>
      <c r="I14" s="14">
        <v>2</v>
      </c>
      <c r="J14" s="39">
        <f t="shared" ref="J14:J21" si="2">(I14)/AE14</f>
        <v>5.1150895140664966E-3</v>
      </c>
      <c r="K14" s="14">
        <v>3</v>
      </c>
      <c r="L14" s="39">
        <f t="shared" ref="L14:L21" si="3">(K14)/AE14</f>
        <v>7.6726342710997444E-3</v>
      </c>
      <c r="M14" s="14">
        <v>2</v>
      </c>
      <c r="N14" s="39">
        <f t="shared" ref="N14:N21" si="4">(M14)/AE14</f>
        <v>5.1150895140664966E-3</v>
      </c>
      <c r="O14" s="14">
        <v>2</v>
      </c>
      <c r="P14" s="39">
        <f t="shared" ref="P14:P21" si="5">(O14)/AE14</f>
        <v>5.1150895140664966E-3</v>
      </c>
      <c r="Q14" s="14">
        <v>6</v>
      </c>
      <c r="R14" s="39">
        <f t="shared" ref="R14:R21" si="6">(Q14)/AE14</f>
        <v>1.5345268542199489E-2</v>
      </c>
      <c r="S14" s="14">
        <v>21</v>
      </c>
      <c r="T14" s="39">
        <f t="shared" ref="T14:T21" si="7">(S14)/AE14</f>
        <v>5.3708439897698211E-2</v>
      </c>
      <c r="U14" s="14">
        <v>2</v>
      </c>
      <c r="V14" s="39">
        <f t="shared" ref="V14:V21" si="8">(U14)/AE14</f>
        <v>5.1150895140664966E-3</v>
      </c>
      <c r="W14" s="14">
        <v>0</v>
      </c>
      <c r="X14" s="39">
        <f t="shared" ref="X14:X21" si="9">(W14)/AE14</f>
        <v>0</v>
      </c>
      <c r="Y14" s="14">
        <v>15</v>
      </c>
      <c r="Z14" s="39">
        <f t="shared" ref="Z14:Z21" si="10">(Y14)/AE14</f>
        <v>3.8363171355498722E-2</v>
      </c>
      <c r="AA14" s="14">
        <v>375</v>
      </c>
      <c r="AB14" s="39">
        <f t="shared" ref="AB14:AB21" si="11">(AA14)/AE14</f>
        <v>0.95907928388746799</v>
      </c>
      <c r="AC14" s="14">
        <v>16</v>
      </c>
      <c r="AD14" s="39">
        <f t="shared" ref="AD14:AD21" si="12">(AC14)/AE14</f>
        <v>4.0920716112531973E-2</v>
      </c>
      <c r="AE14" s="14">
        <v>391</v>
      </c>
      <c r="AF14" s="41">
        <f t="shared" ref="AF14:AF21" si="13">(AE14)/AE14</f>
        <v>1</v>
      </c>
      <c r="AG14" s="15"/>
      <c r="AH14" s="16">
        <v>549</v>
      </c>
      <c r="AI14" s="46">
        <f t="shared" ref="AI14:AI21" si="14">(AE14)/AH14</f>
        <v>0.71220400728597455</v>
      </c>
    </row>
    <row r="15" spans="1:36" ht="22.5" customHeight="1" thickBot="1">
      <c r="A15" s="30" t="s">
        <v>36</v>
      </c>
      <c r="B15" s="12">
        <v>343</v>
      </c>
      <c r="C15" s="12" t="s">
        <v>1</v>
      </c>
      <c r="D15" s="13"/>
      <c r="E15" s="14">
        <v>117</v>
      </c>
      <c r="F15" s="39">
        <f t="shared" si="0"/>
        <v>0.35562310030395139</v>
      </c>
      <c r="G15" s="14">
        <v>147</v>
      </c>
      <c r="H15" s="39">
        <f t="shared" si="1"/>
        <v>0.44680851063829785</v>
      </c>
      <c r="I15" s="14">
        <v>3</v>
      </c>
      <c r="J15" s="39">
        <f t="shared" si="2"/>
        <v>9.11854103343465E-3</v>
      </c>
      <c r="K15" s="14">
        <v>5</v>
      </c>
      <c r="L15" s="39">
        <f t="shared" si="3"/>
        <v>1.5197568389057751E-2</v>
      </c>
      <c r="M15" s="14">
        <v>1</v>
      </c>
      <c r="N15" s="39">
        <f t="shared" si="4"/>
        <v>3.0395136778115501E-3</v>
      </c>
      <c r="O15" s="14">
        <v>4</v>
      </c>
      <c r="P15" s="39">
        <f t="shared" si="5"/>
        <v>1.2158054711246201E-2</v>
      </c>
      <c r="Q15" s="14">
        <v>3</v>
      </c>
      <c r="R15" s="39">
        <f t="shared" si="6"/>
        <v>9.11854103343465E-3</v>
      </c>
      <c r="S15" s="14">
        <v>24</v>
      </c>
      <c r="T15" s="39">
        <f t="shared" si="7"/>
        <v>7.29483282674772E-2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12</v>
      </c>
      <c r="Z15" s="39">
        <f t="shared" si="10"/>
        <v>3.64741641337386E-2</v>
      </c>
      <c r="AA15" s="14">
        <v>316</v>
      </c>
      <c r="AB15" s="39">
        <f t="shared" si="11"/>
        <v>0.96048632218844987</v>
      </c>
      <c r="AC15" s="14">
        <v>13</v>
      </c>
      <c r="AD15" s="39">
        <f t="shared" si="12"/>
        <v>3.9513677811550151E-2</v>
      </c>
      <c r="AE15" s="14">
        <v>329</v>
      </c>
      <c r="AF15" s="41">
        <f t="shared" si="13"/>
        <v>1</v>
      </c>
      <c r="AG15" s="15"/>
      <c r="AH15" s="16">
        <v>470</v>
      </c>
      <c r="AI15" s="46">
        <f t="shared" si="14"/>
        <v>0.7</v>
      </c>
    </row>
    <row r="16" spans="1:36" ht="22.5" customHeight="1" thickBot="1">
      <c r="A16" s="30" t="s">
        <v>36</v>
      </c>
      <c r="B16" s="12">
        <v>343</v>
      </c>
      <c r="C16" s="12" t="s">
        <v>2</v>
      </c>
      <c r="D16" s="13"/>
      <c r="E16" s="14">
        <v>133</v>
      </c>
      <c r="F16" s="39">
        <f t="shared" si="0"/>
        <v>0.39701492537313432</v>
      </c>
      <c r="G16" s="14">
        <v>146</v>
      </c>
      <c r="H16" s="39">
        <f t="shared" si="1"/>
        <v>0.43582089552238806</v>
      </c>
      <c r="I16" s="14">
        <v>6</v>
      </c>
      <c r="J16" s="39">
        <f t="shared" si="2"/>
        <v>1.7910447761194031E-2</v>
      </c>
      <c r="K16" s="14">
        <v>3</v>
      </c>
      <c r="L16" s="39">
        <f t="shared" si="3"/>
        <v>8.9552238805970154E-3</v>
      </c>
      <c r="M16" s="14">
        <v>2</v>
      </c>
      <c r="N16" s="39">
        <f t="shared" si="4"/>
        <v>5.9701492537313433E-3</v>
      </c>
      <c r="O16" s="14">
        <v>2</v>
      </c>
      <c r="P16" s="39">
        <f t="shared" si="5"/>
        <v>5.9701492537313433E-3</v>
      </c>
      <c r="Q16" s="14">
        <v>10</v>
      </c>
      <c r="R16" s="39">
        <f t="shared" si="6"/>
        <v>2.9850746268656716E-2</v>
      </c>
      <c r="S16" s="14">
        <v>11</v>
      </c>
      <c r="T16" s="39">
        <f t="shared" si="7"/>
        <v>3.2835820895522387E-2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10</v>
      </c>
      <c r="Z16" s="39">
        <f t="shared" si="10"/>
        <v>2.9850746268656716E-2</v>
      </c>
      <c r="AA16" s="14">
        <v>323</v>
      </c>
      <c r="AB16" s="39">
        <f t="shared" si="11"/>
        <v>0.9641791044776119</v>
      </c>
      <c r="AC16" s="14">
        <v>12</v>
      </c>
      <c r="AD16" s="39">
        <f t="shared" si="12"/>
        <v>3.5820895522388062E-2</v>
      </c>
      <c r="AE16" s="14">
        <v>335</v>
      </c>
      <c r="AF16" s="41">
        <f t="shared" si="13"/>
        <v>1</v>
      </c>
      <c r="AG16" s="15"/>
      <c r="AH16" s="16">
        <v>470</v>
      </c>
      <c r="AI16" s="46">
        <f t="shared" si="14"/>
        <v>0.71276595744680848</v>
      </c>
    </row>
    <row r="17" spans="1:35" ht="22.5" customHeight="1" thickBot="1">
      <c r="A17" s="30" t="s">
        <v>36</v>
      </c>
      <c r="B17" s="12">
        <v>347</v>
      </c>
      <c r="C17" s="12" t="s">
        <v>1</v>
      </c>
      <c r="D17" s="13"/>
      <c r="E17" s="14">
        <v>111</v>
      </c>
      <c r="F17" s="39">
        <f t="shared" si="0"/>
        <v>0.2649164677804296</v>
      </c>
      <c r="G17" s="14">
        <v>160</v>
      </c>
      <c r="H17" s="39">
        <f t="shared" si="1"/>
        <v>0.3818615751789976</v>
      </c>
      <c r="I17" s="14">
        <v>60</v>
      </c>
      <c r="J17" s="39">
        <f t="shared" si="2"/>
        <v>0.14319809069212411</v>
      </c>
      <c r="K17" s="14">
        <v>5</v>
      </c>
      <c r="L17" s="39">
        <f t="shared" si="3"/>
        <v>1.1933174224343675E-2</v>
      </c>
      <c r="M17" s="14">
        <v>2</v>
      </c>
      <c r="N17" s="39">
        <f t="shared" si="4"/>
        <v>4.7732696897374704E-3</v>
      </c>
      <c r="O17" s="14">
        <v>5</v>
      </c>
      <c r="P17" s="39">
        <f t="shared" si="5"/>
        <v>1.1933174224343675E-2</v>
      </c>
      <c r="Q17" s="14">
        <v>11</v>
      </c>
      <c r="R17" s="39">
        <f t="shared" si="6"/>
        <v>2.6252983293556086E-2</v>
      </c>
      <c r="S17" s="14">
        <v>29</v>
      </c>
      <c r="T17" s="39">
        <f t="shared" si="7"/>
        <v>6.9212410501193311E-2</v>
      </c>
      <c r="U17" s="14">
        <v>1</v>
      </c>
      <c r="V17" s="39">
        <f t="shared" si="8"/>
        <v>2.3866348448687352E-3</v>
      </c>
      <c r="W17" s="14">
        <v>0</v>
      </c>
      <c r="X17" s="39">
        <f t="shared" si="9"/>
        <v>0</v>
      </c>
      <c r="Y17" s="14">
        <v>8</v>
      </c>
      <c r="Z17" s="39">
        <f t="shared" si="10"/>
        <v>1.9093078758949882E-2</v>
      </c>
      <c r="AA17" s="14">
        <v>392</v>
      </c>
      <c r="AB17" s="39">
        <f t="shared" si="11"/>
        <v>0.93556085918854415</v>
      </c>
      <c r="AC17" s="14">
        <v>27</v>
      </c>
      <c r="AD17" s="39">
        <f t="shared" si="12"/>
        <v>6.4439140811455853E-2</v>
      </c>
      <c r="AE17" s="14">
        <v>419</v>
      </c>
      <c r="AF17" s="41">
        <f t="shared" si="13"/>
        <v>1</v>
      </c>
      <c r="AG17" s="15"/>
      <c r="AH17" s="16">
        <v>614</v>
      </c>
      <c r="AI17" s="46">
        <f t="shared" si="14"/>
        <v>0.6824104234527687</v>
      </c>
    </row>
    <row r="18" spans="1:35" ht="22.5" customHeight="1" thickBot="1">
      <c r="A18" s="30" t="s">
        <v>36</v>
      </c>
      <c r="B18" s="12">
        <v>348</v>
      </c>
      <c r="C18" s="12" t="s">
        <v>1</v>
      </c>
      <c r="D18" s="13"/>
      <c r="E18" s="14">
        <v>112</v>
      </c>
      <c r="F18" s="39">
        <f t="shared" si="0"/>
        <v>0.25688073394495414</v>
      </c>
      <c r="G18" s="14">
        <v>197</v>
      </c>
      <c r="H18" s="39">
        <f t="shared" si="1"/>
        <v>0.45183486238532111</v>
      </c>
      <c r="I18" s="14">
        <v>15</v>
      </c>
      <c r="J18" s="39">
        <f t="shared" si="2"/>
        <v>3.4403669724770644E-2</v>
      </c>
      <c r="K18" s="14">
        <v>6</v>
      </c>
      <c r="L18" s="39">
        <f t="shared" si="3"/>
        <v>1.3761467889908258E-2</v>
      </c>
      <c r="M18" s="14">
        <v>7</v>
      </c>
      <c r="N18" s="39">
        <f t="shared" si="4"/>
        <v>1.6055045871559634E-2</v>
      </c>
      <c r="O18" s="14">
        <v>11</v>
      </c>
      <c r="P18" s="39">
        <f t="shared" si="5"/>
        <v>2.5229357798165139E-2</v>
      </c>
      <c r="Q18" s="14">
        <v>10</v>
      </c>
      <c r="R18" s="39">
        <f t="shared" si="6"/>
        <v>2.2935779816513763E-2</v>
      </c>
      <c r="S18" s="14">
        <v>22</v>
      </c>
      <c r="T18" s="39">
        <f t="shared" si="7"/>
        <v>5.0458715596330278E-2</v>
      </c>
      <c r="U18" s="14">
        <v>1</v>
      </c>
      <c r="V18" s="39">
        <f t="shared" si="8"/>
        <v>2.2935779816513763E-3</v>
      </c>
      <c r="W18" s="14">
        <v>2</v>
      </c>
      <c r="X18" s="39">
        <f t="shared" si="9"/>
        <v>4.5871559633027525E-3</v>
      </c>
      <c r="Y18" s="14">
        <v>16</v>
      </c>
      <c r="Z18" s="39">
        <f t="shared" si="10"/>
        <v>3.669724770642202E-2</v>
      </c>
      <c r="AA18" s="14">
        <v>399</v>
      </c>
      <c r="AB18" s="39">
        <f t="shared" si="11"/>
        <v>0.91513761467889909</v>
      </c>
      <c r="AC18" s="14">
        <v>37</v>
      </c>
      <c r="AD18" s="39">
        <f t="shared" si="12"/>
        <v>8.4862385321100922E-2</v>
      </c>
      <c r="AE18" s="14">
        <v>436</v>
      </c>
      <c r="AF18" s="41">
        <f t="shared" si="13"/>
        <v>1</v>
      </c>
      <c r="AG18" s="15"/>
      <c r="AH18" s="16">
        <v>690</v>
      </c>
      <c r="AI18" s="46">
        <f t="shared" si="14"/>
        <v>0.63188405797101455</v>
      </c>
    </row>
    <row r="19" spans="1:35" ht="22.5" customHeight="1" thickBot="1">
      <c r="A19" s="30" t="s">
        <v>36</v>
      </c>
      <c r="B19" s="12">
        <v>352</v>
      </c>
      <c r="C19" s="12" t="s">
        <v>1</v>
      </c>
      <c r="D19" s="13"/>
      <c r="E19" s="14">
        <v>181</v>
      </c>
      <c r="F19" s="39">
        <f t="shared" si="0"/>
        <v>0.48787061994609165</v>
      </c>
      <c r="G19" s="14">
        <v>116</v>
      </c>
      <c r="H19" s="39">
        <f t="shared" si="1"/>
        <v>0.31266846361185985</v>
      </c>
      <c r="I19" s="14">
        <v>32</v>
      </c>
      <c r="J19" s="39">
        <f t="shared" si="2"/>
        <v>8.6253369272237201E-2</v>
      </c>
      <c r="K19" s="14">
        <v>5</v>
      </c>
      <c r="L19" s="39">
        <f t="shared" si="3"/>
        <v>1.3477088948787063E-2</v>
      </c>
      <c r="M19" s="14">
        <v>2</v>
      </c>
      <c r="N19" s="39">
        <f t="shared" si="4"/>
        <v>5.3908355795148251E-3</v>
      </c>
      <c r="O19" s="14">
        <v>7</v>
      </c>
      <c r="P19" s="39">
        <f t="shared" si="5"/>
        <v>1.8867924528301886E-2</v>
      </c>
      <c r="Q19" s="14">
        <v>5</v>
      </c>
      <c r="R19" s="39">
        <f t="shared" si="6"/>
        <v>1.3477088948787063E-2</v>
      </c>
      <c r="S19" s="14">
        <v>10</v>
      </c>
      <c r="T19" s="39">
        <f t="shared" si="7"/>
        <v>2.6954177897574125E-2</v>
      </c>
      <c r="U19" s="14">
        <v>1</v>
      </c>
      <c r="V19" s="39">
        <f t="shared" si="8"/>
        <v>2.6954177897574125E-3</v>
      </c>
      <c r="W19" s="14">
        <v>0</v>
      </c>
      <c r="X19" s="39">
        <f t="shared" si="9"/>
        <v>0</v>
      </c>
      <c r="Y19" s="14">
        <v>2</v>
      </c>
      <c r="Z19" s="39">
        <f t="shared" si="10"/>
        <v>5.3908355795148251E-3</v>
      </c>
      <c r="AA19" s="14">
        <v>361</v>
      </c>
      <c r="AB19" s="39">
        <f t="shared" si="11"/>
        <v>0.97304582210242585</v>
      </c>
      <c r="AC19" s="14">
        <v>10</v>
      </c>
      <c r="AD19" s="39">
        <f t="shared" si="12"/>
        <v>2.6954177897574125E-2</v>
      </c>
      <c r="AE19" s="14">
        <v>371</v>
      </c>
      <c r="AF19" s="41">
        <f t="shared" si="13"/>
        <v>1</v>
      </c>
      <c r="AG19" s="15"/>
      <c r="AH19" s="16">
        <v>582</v>
      </c>
      <c r="AI19" s="46">
        <f t="shared" si="14"/>
        <v>0.63745704467353947</v>
      </c>
    </row>
    <row r="20" spans="1:35" ht="22.5" customHeight="1" thickBot="1">
      <c r="A20" s="30" t="s">
        <v>36</v>
      </c>
      <c r="B20" s="12">
        <v>354</v>
      </c>
      <c r="C20" s="12" t="s">
        <v>1</v>
      </c>
      <c r="D20" s="13"/>
      <c r="E20" s="14">
        <v>222</v>
      </c>
      <c r="F20" s="39">
        <f t="shared" si="0"/>
        <v>0.4794816414686825</v>
      </c>
      <c r="G20" s="14">
        <v>143</v>
      </c>
      <c r="H20" s="39">
        <f t="shared" si="1"/>
        <v>0.30885529157667385</v>
      </c>
      <c r="I20" s="14">
        <v>27</v>
      </c>
      <c r="J20" s="39">
        <f t="shared" si="2"/>
        <v>5.8315334773218146E-2</v>
      </c>
      <c r="K20" s="14">
        <v>6</v>
      </c>
      <c r="L20" s="39">
        <f t="shared" si="3"/>
        <v>1.2958963282937365E-2</v>
      </c>
      <c r="M20" s="14">
        <v>3</v>
      </c>
      <c r="N20" s="39">
        <f t="shared" si="4"/>
        <v>6.4794816414686825E-3</v>
      </c>
      <c r="O20" s="14">
        <v>7</v>
      </c>
      <c r="P20" s="39">
        <f t="shared" si="5"/>
        <v>1.511879049676026E-2</v>
      </c>
      <c r="Q20" s="14">
        <v>6</v>
      </c>
      <c r="R20" s="39">
        <f t="shared" si="6"/>
        <v>1.2958963282937365E-2</v>
      </c>
      <c r="S20" s="14">
        <v>25</v>
      </c>
      <c r="T20" s="39">
        <f t="shared" si="7"/>
        <v>5.3995680345572353E-2</v>
      </c>
      <c r="U20" s="14">
        <v>0</v>
      </c>
      <c r="V20" s="39">
        <f t="shared" si="8"/>
        <v>0</v>
      </c>
      <c r="W20" s="14">
        <v>1</v>
      </c>
      <c r="X20" s="39">
        <f t="shared" si="9"/>
        <v>2.1598272138228943E-3</v>
      </c>
      <c r="Y20" s="14">
        <v>4</v>
      </c>
      <c r="Z20" s="39">
        <f t="shared" si="10"/>
        <v>8.6393088552915772E-3</v>
      </c>
      <c r="AA20" s="14">
        <v>444</v>
      </c>
      <c r="AB20" s="39">
        <f t="shared" si="11"/>
        <v>0.95896328293736499</v>
      </c>
      <c r="AC20" s="14">
        <v>19</v>
      </c>
      <c r="AD20" s="39">
        <f t="shared" si="12"/>
        <v>4.1036717062634988E-2</v>
      </c>
      <c r="AE20" s="14">
        <v>463</v>
      </c>
      <c r="AF20" s="41">
        <f t="shared" si="13"/>
        <v>1</v>
      </c>
      <c r="AG20" s="15"/>
      <c r="AH20" s="16">
        <v>663</v>
      </c>
      <c r="AI20" s="46">
        <f t="shared" si="14"/>
        <v>0.69834087481146301</v>
      </c>
    </row>
    <row r="21" spans="1:35" ht="22.5" customHeight="1" thickBot="1">
      <c r="A21" s="31" t="s">
        <v>36</v>
      </c>
      <c r="B21" s="32">
        <v>530</v>
      </c>
      <c r="C21" s="32" t="s">
        <v>1</v>
      </c>
      <c r="D21" s="33"/>
      <c r="E21" s="34">
        <v>87</v>
      </c>
      <c r="F21" s="40">
        <f t="shared" si="0"/>
        <v>0.48333333333333334</v>
      </c>
      <c r="G21" s="34">
        <v>67</v>
      </c>
      <c r="H21" s="40">
        <f t="shared" si="1"/>
        <v>0.37222222222222223</v>
      </c>
      <c r="I21" s="34">
        <v>4</v>
      </c>
      <c r="J21" s="40">
        <f t="shared" si="2"/>
        <v>2.2222222222222223E-2</v>
      </c>
      <c r="K21" s="34">
        <v>1</v>
      </c>
      <c r="L21" s="40">
        <f t="shared" si="3"/>
        <v>5.5555555555555558E-3</v>
      </c>
      <c r="M21" s="34">
        <v>1</v>
      </c>
      <c r="N21" s="40">
        <f t="shared" si="4"/>
        <v>5.5555555555555558E-3</v>
      </c>
      <c r="O21" s="34">
        <v>1</v>
      </c>
      <c r="P21" s="40">
        <f t="shared" si="5"/>
        <v>5.5555555555555558E-3</v>
      </c>
      <c r="Q21" s="34">
        <v>0</v>
      </c>
      <c r="R21" s="40">
        <f t="shared" si="6"/>
        <v>0</v>
      </c>
      <c r="S21" s="34">
        <v>1</v>
      </c>
      <c r="T21" s="40">
        <f t="shared" si="7"/>
        <v>5.5555555555555558E-3</v>
      </c>
      <c r="U21" s="34">
        <v>1</v>
      </c>
      <c r="V21" s="40">
        <f t="shared" si="8"/>
        <v>5.5555555555555558E-3</v>
      </c>
      <c r="W21" s="34">
        <v>0</v>
      </c>
      <c r="X21" s="40">
        <f t="shared" si="9"/>
        <v>0</v>
      </c>
      <c r="Y21" s="34">
        <v>6</v>
      </c>
      <c r="Z21" s="40">
        <f t="shared" si="10"/>
        <v>3.3333333333333333E-2</v>
      </c>
      <c r="AA21" s="34">
        <v>169</v>
      </c>
      <c r="AB21" s="40">
        <f t="shared" si="11"/>
        <v>0.93888888888888888</v>
      </c>
      <c r="AC21" s="34">
        <v>11</v>
      </c>
      <c r="AD21" s="40">
        <f t="shared" si="12"/>
        <v>6.1111111111111109E-2</v>
      </c>
      <c r="AE21" s="34">
        <v>180</v>
      </c>
      <c r="AF21" s="42">
        <f t="shared" si="13"/>
        <v>1</v>
      </c>
      <c r="AG21" s="35"/>
      <c r="AH21" s="36">
        <v>236</v>
      </c>
      <c r="AI21" s="47">
        <f t="shared" si="14"/>
        <v>0.76271186440677963</v>
      </c>
    </row>
    <row r="22" spans="1:35" ht="4.5" customHeight="1" thickTop="1" thickBot="1"/>
    <row r="23" spans="1:35" ht="26.25" customHeight="1" thickTop="1" thickBot="1">
      <c r="A23" s="63" t="s">
        <v>18</v>
      </c>
      <c r="B23" s="64"/>
      <c r="C23" s="64"/>
      <c r="D23" s="19"/>
      <c r="E23" s="17">
        <f>SUM(E13:E21)</f>
        <v>1311</v>
      </c>
      <c r="F23" s="43">
        <f>(E23)/AE23</f>
        <v>0.39322135572885425</v>
      </c>
      <c r="G23" s="17">
        <f>SUM(G13:G21)</f>
        <v>1286</v>
      </c>
      <c r="H23" s="43">
        <f>(G23)/AE23</f>
        <v>0.38572285542891421</v>
      </c>
      <c r="I23" s="17">
        <f>SUM(I13:I21)</f>
        <v>154</v>
      </c>
      <c r="J23" s="43">
        <f>(I23)/AE23</f>
        <v>4.6190761847630477E-2</v>
      </c>
      <c r="K23" s="17">
        <f>SUM(K13:K21)</f>
        <v>36</v>
      </c>
      <c r="L23" s="43">
        <f>(K23)/AE23</f>
        <v>1.0797840431913617E-2</v>
      </c>
      <c r="M23" s="17">
        <f>SUM(M13:M21)</f>
        <v>21</v>
      </c>
      <c r="N23" s="43">
        <f>(M23)/AE23</f>
        <v>6.2987402519496102E-3</v>
      </c>
      <c r="O23" s="17">
        <f>SUM(O13:O21)</f>
        <v>40</v>
      </c>
      <c r="P23" s="43">
        <f>(O23)/AE23</f>
        <v>1.199760047990402E-2</v>
      </c>
      <c r="Q23" s="17">
        <f>SUM(Q13:Q21)</f>
        <v>61</v>
      </c>
      <c r="R23" s="43">
        <f>(Q23)/AE23</f>
        <v>1.8296340731853631E-2</v>
      </c>
      <c r="S23" s="17">
        <f>SUM(S13:S21)</f>
        <v>174</v>
      </c>
      <c r="T23" s="43">
        <f>(S23)/AE23</f>
        <v>5.2189562087582485E-2</v>
      </c>
      <c r="U23" s="17">
        <f>SUM(U13:U21)</f>
        <v>6</v>
      </c>
      <c r="V23" s="43">
        <f>(U23)/AE23</f>
        <v>1.7996400719856029E-3</v>
      </c>
      <c r="W23" s="17">
        <f>SUM(W13:W21)</f>
        <v>3</v>
      </c>
      <c r="X23" s="43">
        <f>(W23)/AE23</f>
        <v>8.9982003599280147E-4</v>
      </c>
      <c r="Y23" s="17">
        <f>SUM(Y13:Y21)</f>
        <v>85</v>
      </c>
      <c r="Z23" s="43">
        <f>(Y23)/AE23</f>
        <v>2.549490101979604E-2</v>
      </c>
      <c r="AA23" s="17">
        <f>SUM(AA13:AA21)</f>
        <v>3177</v>
      </c>
      <c r="AB23" s="43">
        <f>(AA23)/AE23</f>
        <v>0.95290941811637675</v>
      </c>
      <c r="AC23" s="17">
        <f>SUM(AC13:AC21)</f>
        <v>157</v>
      </c>
      <c r="AD23" s="43">
        <f>(AC23)/AE23</f>
        <v>4.7090581883623278E-2</v>
      </c>
      <c r="AE23" s="17">
        <f>SUM(AE13:AE21)</f>
        <v>3334</v>
      </c>
      <c r="AF23" s="44">
        <f>(AE23)/AE23</f>
        <v>1</v>
      </c>
      <c r="AG23" s="18"/>
      <c r="AH23" s="17">
        <f>SUM(AH13:AH21)</f>
        <v>4823</v>
      </c>
      <c r="AI23" s="48">
        <f>(AE23)/AH23</f>
        <v>0.69127099315778562</v>
      </c>
    </row>
    <row r="24" spans="1:35" ht="6" customHeight="1" thickTop="1" thickBot="1"/>
    <row r="25" spans="1:35" ht="15.75" thickBot="1">
      <c r="A25" s="65" t="s">
        <v>16</v>
      </c>
      <c r="B25" s="65"/>
      <c r="C25" s="65"/>
      <c r="D25" s="65"/>
      <c r="E25" s="65"/>
      <c r="F25" s="65"/>
      <c r="G25" s="66">
        <v>7</v>
      </c>
      <c r="H25" s="66"/>
    </row>
    <row r="26" spans="1:35" ht="15.75" thickBot="1">
      <c r="A26" s="65" t="s">
        <v>17</v>
      </c>
      <c r="B26" s="65"/>
      <c r="C26" s="65"/>
      <c r="D26" s="65"/>
      <c r="E26" s="65"/>
      <c r="F26" s="65"/>
      <c r="G26" s="66">
        <v>9</v>
      </c>
      <c r="H26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3:C23"/>
    <mergeCell ref="A25:F25"/>
    <mergeCell ref="G25:H25"/>
    <mergeCell ref="A26:F26"/>
    <mergeCell ref="G26:H26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J28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58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37</v>
      </c>
      <c r="B13" s="12">
        <v>374</v>
      </c>
      <c r="C13" s="12" t="s">
        <v>1</v>
      </c>
      <c r="D13" s="13"/>
      <c r="E13" s="14">
        <v>105</v>
      </c>
      <c r="F13" s="39">
        <f>(E13)/AE13</f>
        <v>0.37634408602150538</v>
      </c>
      <c r="G13" s="14">
        <v>85</v>
      </c>
      <c r="H13" s="39">
        <f>(G13)/AE13</f>
        <v>0.30465949820788529</v>
      </c>
      <c r="I13" s="14">
        <v>1</v>
      </c>
      <c r="J13" s="39">
        <f>(I13)/AE13</f>
        <v>3.5842293906810036E-3</v>
      </c>
      <c r="K13" s="14">
        <v>0</v>
      </c>
      <c r="L13" s="39">
        <f>(K13)/AE13</f>
        <v>0</v>
      </c>
      <c r="M13" s="14">
        <v>0</v>
      </c>
      <c r="N13" s="39">
        <f>(M13)/AE13</f>
        <v>0</v>
      </c>
      <c r="O13" s="14">
        <v>3</v>
      </c>
      <c r="P13" s="39">
        <f>(O13)/AE13</f>
        <v>1.0752688172043012E-2</v>
      </c>
      <c r="Q13" s="14">
        <v>3</v>
      </c>
      <c r="R13" s="39">
        <f>(Q13)/AE13</f>
        <v>1.0752688172043012E-2</v>
      </c>
      <c r="S13" s="14">
        <v>2</v>
      </c>
      <c r="T13" s="39">
        <f>(S13)/AE13</f>
        <v>7.1684587813620072E-3</v>
      </c>
      <c r="U13" s="14">
        <v>1</v>
      </c>
      <c r="V13" s="39">
        <f>(U13)/AE13</f>
        <v>3.5842293906810036E-3</v>
      </c>
      <c r="W13" s="14">
        <v>61</v>
      </c>
      <c r="X13" s="39">
        <f>(W13)/AE13</f>
        <v>0.21863799283154123</v>
      </c>
      <c r="Y13" s="14">
        <v>4</v>
      </c>
      <c r="Z13" s="39">
        <f>(Y13)/AE13</f>
        <v>1.4336917562724014E-2</v>
      </c>
      <c r="AA13" s="14">
        <v>265</v>
      </c>
      <c r="AB13" s="39">
        <f>(AA13)/AE13</f>
        <v>0.94982078853046592</v>
      </c>
      <c r="AC13" s="14">
        <v>14</v>
      </c>
      <c r="AD13" s="39">
        <f>(AC13)/AE13</f>
        <v>5.0179211469534052E-2</v>
      </c>
      <c r="AE13" s="14">
        <v>279</v>
      </c>
      <c r="AF13" s="41">
        <f>(AE13)/AE13</f>
        <v>1</v>
      </c>
      <c r="AG13" s="15"/>
      <c r="AH13" s="45">
        <v>307</v>
      </c>
      <c r="AI13" s="46">
        <f>(AE13)/AH13</f>
        <v>0.90879478827361559</v>
      </c>
    </row>
    <row r="14" spans="1:36" ht="22.5" customHeight="1" thickBot="1">
      <c r="A14" s="30" t="s">
        <v>37</v>
      </c>
      <c r="B14" s="12">
        <v>375</v>
      </c>
      <c r="C14" s="12" t="s">
        <v>1</v>
      </c>
      <c r="D14" s="13"/>
      <c r="E14" s="14">
        <v>260</v>
      </c>
      <c r="F14" s="39">
        <f t="shared" ref="F14:F23" si="0">(E14)/AE14</f>
        <v>0.43333333333333335</v>
      </c>
      <c r="G14" s="14">
        <v>141</v>
      </c>
      <c r="H14" s="39">
        <f t="shared" ref="H14:H23" si="1">(G14)/AE14</f>
        <v>0.23499999999999999</v>
      </c>
      <c r="I14" s="14">
        <v>4</v>
      </c>
      <c r="J14" s="39">
        <f t="shared" ref="J14:J23" si="2">(I14)/AE14</f>
        <v>6.6666666666666671E-3</v>
      </c>
      <c r="K14" s="14">
        <v>0</v>
      </c>
      <c r="L14" s="39">
        <f t="shared" ref="L14:L23" si="3">(K14)/AE14</f>
        <v>0</v>
      </c>
      <c r="M14" s="14">
        <v>9</v>
      </c>
      <c r="N14" s="39">
        <f t="shared" ref="N14:N23" si="4">(M14)/AE14</f>
        <v>1.4999999999999999E-2</v>
      </c>
      <c r="O14" s="14">
        <v>2</v>
      </c>
      <c r="P14" s="39">
        <f t="shared" ref="P14:P23" si="5">(O14)/AE14</f>
        <v>3.3333333333333335E-3</v>
      </c>
      <c r="Q14" s="14">
        <v>2</v>
      </c>
      <c r="R14" s="39">
        <f t="shared" ref="R14:R23" si="6">(Q14)/AE14</f>
        <v>3.3333333333333335E-3</v>
      </c>
      <c r="S14" s="14">
        <v>14</v>
      </c>
      <c r="T14" s="39">
        <f t="shared" ref="T14:T23" si="7">(S14)/AE14</f>
        <v>2.3333333333333334E-2</v>
      </c>
      <c r="U14" s="14">
        <v>1</v>
      </c>
      <c r="V14" s="39">
        <f t="shared" ref="V14:V23" si="8">(U14)/AE14</f>
        <v>1.6666666666666668E-3</v>
      </c>
      <c r="W14" s="14">
        <v>145</v>
      </c>
      <c r="X14" s="39">
        <f t="shared" ref="X14:X23" si="9">(W14)/AE14</f>
        <v>0.24166666666666667</v>
      </c>
      <c r="Y14" s="14">
        <v>10</v>
      </c>
      <c r="Z14" s="39">
        <f t="shared" ref="Z14:Z23" si="10">(Y14)/AE14</f>
        <v>1.6666666666666666E-2</v>
      </c>
      <c r="AA14" s="14">
        <v>588</v>
      </c>
      <c r="AB14" s="39">
        <f t="shared" ref="AB14:AB23" si="11">(AA14)/AE14</f>
        <v>0.98</v>
      </c>
      <c r="AC14" s="14">
        <v>12</v>
      </c>
      <c r="AD14" s="39">
        <f t="shared" ref="AD14:AD23" si="12">(AC14)/AE14</f>
        <v>0.02</v>
      </c>
      <c r="AE14" s="14">
        <v>600</v>
      </c>
      <c r="AF14" s="41">
        <f t="shared" ref="AF14:AF23" si="13">(AE14)/AE14</f>
        <v>1</v>
      </c>
      <c r="AG14" s="15"/>
      <c r="AH14" s="16">
        <v>709</v>
      </c>
      <c r="AI14" s="46">
        <f t="shared" ref="AI14:AI23" si="14">(AE14)/AH14</f>
        <v>0.84626234132581102</v>
      </c>
    </row>
    <row r="15" spans="1:36" ht="22.5" customHeight="1" thickBot="1">
      <c r="A15" s="30" t="s">
        <v>37</v>
      </c>
      <c r="B15" s="12">
        <v>375</v>
      </c>
      <c r="C15" s="12" t="s">
        <v>2</v>
      </c>
      <c r="D15" s="13"/>
      <c r="E15" s="14">
        <v>247</v>
      </c>
      <c r="F15" s="39">
        <f t="shared" si="0"/>
        <v>0.42006802721088438</v>
      </c>
      <c r="G15" s="14">
        <v>139</v>
      </c>
      <c r="H15" s="39">
        <f t="shared" si="1"/>
        <v>0.23639455782312926</v>
      </c>
      <c r="I15" s="14">
        <v>4</v>
      </c>
      <c r="J15" s="39">
        <f t="shared" si="2"/>
        <v>6.8027210884353739E-3</v>
      </c>
      <c r="K15" s="14">
        <v>0</v>
      </c>
      <c r="L15" s="39">
        <f t="shared" si="3"/>
        <v>0</v>
      </c>
      <c r="M15" s="14">
        <v>10</v>
      </c>
      <c r="N15" s="39">
        <f t="shared" si="4"/>
        <v>1.7006802721088437E-2</v>
      </c>
      <c r="O15" s="14">
        <v>7</v>
      </c>
      <c r="P15" s="39">
        <f t="shared" si="5"/>
        <v>1.1904761904761904E-2</v>
      </c>
      <c r="Q15" s="14">
        <v>2</v>
      </c>
      <c r="R15" s="39">
        <f t="shared" si="6"/>
        <v>3.4013605442176869E-3</v>
      </c>
      <c r="S15" s="14">
        <v>15</v>
      </c>
      <c r="T15" s="39">
        <f t="shared" si="7"/>
        <v>2.5510204081632654E-2</v>
      </c>
      <c r="U15" s="14">
        <v>0</v>
      </c>
      <c r="V15" s="39">
        <f t="shared" si="8"/>
        <v>0</v>
      </c>
      <c r="W15" s="14">
        <v>147</v>
      </c>
      <c r="X15" s="39">
        <f t="shared" si="9"/>
        <v>0.25</v>
      </c>
      <c r="Y15" s="14">
        <v>2</v>
      </c>
      <c r="Z15" s="39">
        <f t="shared" si="10"/>
        <v>3.4013605442176869E-3</v>
      </c>
      <c r="AA15" s="14">
        <v>573</v>
      </c>
      <c r="AB15" s="39">
        <f t="shared" si="11"/>
        <v>0.97448979591836737</v>
      </c>
      <c r="AC15" s="14">
        <v>15</v>
      </c>
      <c r="AD15" s="39">
        <f t="shared" si="12"/>
        <v>2.5510204081632654E-2</v>
      </c>
      <c r="AE15" s="14">
        <v>588</v>
      </c>
      <c r="AF15" s="41">
        <f t="shared" si="13"/>
        <v>1</v>
      </c>
      <c r="AG15" s="15"/>
      <c r="AH15" s="16">
        <v>708</v>
      </c>
      <c r="AI15" s="46">
        <f t="shared" si="14"/>
        <v>0.83050847457627119</v>
      </c>
    </row>
    <row r="16" spans="1:36" ht="22.5" customHeight="1" thickBot="1">
      <c r="A16" s="30" t="s">
        <v>37</v>
      </c>
      <c r="B16" s="12">
        <v>376</v>
      </c>
      <c r="C16" s="12" t="s">
        <v>1</v>
      </c>
      <c r="D16" s="13"/>
      <c r="E16" s="14">
        <v>185</v>
      </c>
      <c r="F16" s="39">
        <f t="shared" si="0"/>
        <v>0.35238095238095241</v>
      </c>
      <c r="G16" s="14">
        <v>136</v>
      </c>
      <c r="H16" s="39">
        <f t="shared" si="1"/>
        <v>0.25904761904761903</v>
      </c>
      <c r="I16" s="14">
        <v>0</v>
      </c>
      <c r="J16" s="39">
        <f t="shared" si="2"/>
        <v>0</v>
      </c>
      <c r="K16" s="14">
        <v>2</v>
      </c>
      <c r="L16" s="39">
        <f t="shared" si="3"/>
        <v>3.8095238095238095E-3</v>
      </c>
      <c r="M16" s="14">
        <v>12</v>
      </c>
      <c r="N16" s="39">
        <f t="shared" si="4"/>
        <v>2.2857142857142857E-2</v>
      </c>
      <c r="O16" s="14">
        <v>0</v>
      </c>
      <c r="P16" s="39">
        <f t="shared" si="5"/>
        <v>0</v>
      </c>
      <c r="Q16" s="14">
        <v>1</v>
      </c>
      <c r="R16" s="39">
        <f t="shared" si="6"/>
        <v>1.9047619047619048E-3</v>
      </c>
      <c r="S16" s="14">
        <v>23</v>
      </c>
      <c r="T16" s="39">
        <f t="shared" si="7"/>
        <v>4.3809523809523812E-2</v>
      </c>
      <c r="U16" s="14">
        <v>2</v>
      </c>
      <c r="V16" s="39">
        <f t="shared" si="8"/>
        <v>3.8095238095238095E-3</v>
      </c>
      <c r="W16" s="14">
        <v>154</v>
      </c>
      <c r="X16" s="39">
        <f t="shared" si="9"/>
        <v>0.29333333333333333</v>
      </c>
      <c r="Y16" s="14">
        <v>5</v>
      </c>
      <c r="Z16" s="39">
        <f t="shared" si="10"/>
        <v>9.5238095238095247E-3</v>
      </c>
      <c r="AA16" s="14">
        <v>520</v>
      </c>
      <c r="AB16" s="39">
        <f t="shared" si="11"/>
        <v>0.99047619047619051</v>
      </c>
      <c r="AC16" s="14">
        <v>5</v>
      </c>
      <c r="AD16" s="39">
        <f t="shared" si="12"/>
        <v>9.5238095238095247E-3</v>
      </c>
      <c r="AE16" s="14">
        <v>525</v>
      </c>
      <c r="AF16" s="41">
        <f t="shared" si="13"/>
        <v>1</v>
      </c>
      <c r="AG16" s="15"/>
      <c r="AH16" s="16">
        <v>683</v>
      </c>
      <c r="AI16" s="46">
        <f t="shared" si="14"/>
        <v>0.76866764275256227</v>
      </c>
    </row>
    <row r="17" spans="1:35" ht="22.5" customHeight="1" thickBot="1">
      <c r="A17" s="30" t="s">
        <v>37</v>
      </c>
      <c r="B17" s="12">
        <v>376</v>
      </c>
      <c r="C17" s="12" t="s">
        <v>2</v>
      </c>
      <c r="D17" s="13"/>
      <c r="E17" s="14">
        <v>176</v>
      </c>
      <c r="F17" s="39">
        <f t="shared" si="0"/>
        <v>0.29982964224872233</v>
      </c>
      <c r="G17" s="14">
        <v>152</v>
      </c>
      <c r="H17" s="39">
        <f t="shared" si="1"/>
        <v>0.25894378194207834</v>
      </c>
      <c r="I17" s="14">
        <v>3</v>
      </c>
      <c r="J17" s="39">
        <f t="shared" si="2"/>
        <v>5.1107325383304937E-3</v>
      </c>
      <c r="K17" s="14">
        <v>0</v>
      </c>
      <c r="L17" s="39">
        <f t="shared" si="3"/>
        <v>0</v>
      </c>
      <c r="M17" s="14">
        <v>8</v>
      </c>
      <c r="N17" s="39">
        <f t="shared" si="4"/>
        <v>1.3628620102214651E-2</v>
      </c>
      <c r="O17" s="14">
        <v>1</v>
      </c>
      <c r="P17" s="39">
        <f t="shared" si="5"/>
        <v>1.7035775127768314E-3</v>
      </c>
      <c r="Q17" s="14">
        <v>3</v>
      </c>
      <c r="R17" s="39">
        <f t="shared" si="6"/>
        <v>5.1107325383304937E-3</v>
      </c>
      <c r="S17" s="14">
        <v>31</v>
      </c>
      <c r="T17" s="39">
        <f t="shared" si="7"/>
        <v>5.2810902896081771E-2</v>
      </c>
      <c r="U17" s="14">
        <v>3</v>
      </c>
      <c r="V17" s="39">
        <f t="shared" si="8"/>
        <v>5.1107325383304937E-3</v>
      </c>
      <c r="W17" s="14">
        <v>194</v>
      </c>
      <c r="X17" s="39">
        <f t="shared" si="9"/>
        <v>0.33049403747870526</v>
      </c>
      <c r="Y17" s="14">
        <v>7</v>
      </c>
      <c r="Z17" s="39">
        <f t="shared" si="10"/>
        <v>1.192504258943782E-2</v>
      </c>
      <c r="AA17" s="14">
        <v>578</v>
      </c>
      <c r="AB17" s="39">
        <f t="shared" si="11"/>
        <v>0.98466780238500851</v>
      </c>
      <c r="AC17" s="14">
        <v>9</v>
      </c>
      <c r="AD17" s="39">
        <f t="shared" si="12"/>
        <v>1.5332197614991482E-2</v>
      </c>
      <c r="AE17" s="14">
        <v>587</v>
      </c>
      <c r="AF17" s="41">
        <f t="shared" si="13"/>
        <v>1</v>
      </c>
      <c r="AG17" s="15"/>
      <c r="AH17" s="16">
        <v>683</v>
      </c>
      <c r="AI17" s="46">
        <f t="shared" si="14"/>
        <v>0.85944363103953147</v>
      </c>
    </row>
    <row r="18" spans="1:35" ht="22.5" customHeight="1" thickBot="1">
      <c r="A18" s="30" t="s">
        <v>37</v>
      </c>
      <c r="B18" s="12">
        <v>377</v>
      </c>
      <c r="C18" s="12" t="s">
        <v>1</v>
      </c>
      <c r="D18" s="13"/>
      <c r="E18" s="14">
        <v>180</v>
      </c>
      <c r="F18" s="39">
        <f t="shared" si="0"/>
        <v>0.41379310344827586</v>
      </c>
      <c r="G18" s="14">
        <v>113</v>
      </c>
      <c r="H18" s="39">
        <f t="shared" si="1"/>
        <v>0.25977011494252872</v>
      </c>
      <c r="I18" s="14">
        <v>5</v>
      </c>
      <c r="J18" s="39">
        <f t="shared" si="2"/>
        <v>1.1494252873563218E-2</v>
      </c>
      <c r="K18" s="14">
        <v>2</v>
      </c>
      <c r="L18" s="39">
        <f t="shared" si="3"/>
        <v>4.5977011494252873E-3</v>
      </c>
      <c r="M18" s="14">
        <v>2</v>
      </c>
      <c r="N18" s="39">
        <f t="shared" si="4"/>
        <v>4.5977011494252873E-3</v>
      </c>
      <c r="O18" s="14">
        <v>0</v>
      </c>
      <c r="P18" s="39">
        <f t="shared" si="5"/>
        <v>0</v>
      </c>
      <c r="Q18" s="14">
        <v>2</v>
      </c>
      <c r="R18" s="39">
        <f t="shared" si="6"/>
        <v>4.5977011494252873E-3</v>
      </c>
      <c r="S18" s="14">
        <v>22</v>
      </c>
      <c r="T18" s="39">
        <f t="shared" si="7"/>
        <v>5.057471264367816E-2</v>
      </c>
      <c r="U18" s="14">
        <v>2</v>
      </c>
      <c r="V18" s="39">
        <f t="shared" si="8"/>
        <v>4.5977011494252873E-3</v>
      </c>
      <c r="W18" s="14">
        <v>88</v>
      </c>
      <c r="X18" s="39">
        <f t="shared" si="9"/>
        <v>0.20229885057471264</v>
      </c>
      <c r="Y18" s="14">
        <v>7</v>
      </c>
      <c r="Z18" s="39">
        <f t="shared" si="10"/>
        <v>1.6091954022988506E-2</v>
      </c>
      <c r="AA18" s="14">
        <v>423</v>
      </c>
      <c r="AB18" s="39">
        <f t="shared" si="11"/>
        <v>0.97241379310344822</v>
      </c>
      <c r="AC18" s="14">
        <v>12</v>
      </c>
      <c r="AD18" s="39">
        <f t="shared" si="12"/>
        <v>2.7586206896551724E-2</v>
      </c>
      <c r="AE18" s="14">
        <v>435</v>
      </c>
      <c r="AF18" s="41">
        <f t="shared" si="13"/>
        <v>1</v>
      </c>
      <c r="AG18" s="15"/>
      <c r="AH18" s="16">
        <v>536</v>
      </c>
      <c r="AI18" s="46">
        <f t="shared" si="14"/>
        <v>0.81156716417910446</v>
      </c>
    </row>
    <row r="19" spans="1:35" ht="22.5" customHeight="1" thickBot="1">
      <c r="A19" s="30" t="s">
        <v>37</v>
      </c>
      <c r="B19" s="12">
        <v>377</v>
      </c>
      <c r="C19" s="12" t="s">
        <v>2</v>
      </c>
      <c r="D19" s="13"/>
      <c r="E19" s="14">
        <v>133</v>
      </c>
      <c r="F19" s="39">
        <f t="shared" si="0"/>
        <v>0.30022573363431149</v>
      </c>
      <c r="G19" s="14">
        <v>139</v>
      </c>
      <c r="H19" s="39">
        <f t="shared" si="1"/>
        <v>0.31376975169300225</v>
      </c>
      <c r="I19" s="14">
        <v>2</v>
      </c>
      <c r="J19" s="39">
        <f t="shared" si="2"/>
        <v>4.5146726862302479E-3</v>
      </c>
      <c r="K19" s="14">
        <v>1</v>
      </c>
      <c r="L19" s="39">
        <f t="shared" si="3"/>
        <v>2.257336343115124E-3</v>
      </c>
      <c r="M19" s="14">
        <v>6</v>
      </c>
      <c r="N19" s="39">
        <f t="shared" si="4"/>
        <v>1.3544018058690745E-2</v>
      </c>
      <c r="O19" s="14">
        <v>1</v>
      </c>
      <c r="P19" s="39">
        <f t="shared" si="5"/>
        <v>2.257336343115124E-3</v>
      </c>
      <c r="Q19" s="14">
        <v>1</v>
      </c>
      <c r="R19" s="39">
        <f t="shared" si="6"/>
        <v>2.257336343115124E-3</v>
      </c>
      <c r="S19" s="14">
        <v>26</v>
      </c>
      <c r="T19" s="39">
        <f t="shared" si="7"/>
        <v>5.8690744920993229E-2</v>
      </c>
      <c r="U19" s="14">
        <v>1</v>
      </c>
      <c r="V19" s="39">
        <f t="shared" si="8"/>
        <v>2.257336343115124E-3</v>
      </c>
      <c r="W19" s="14">
        <v>115</v>
      </c>
      <c r="X19" s="39">
        <f t="shared" si="9"/>
        <v>0.2595936794582393</v>
      </c>
      <c r="Y19" s="14">
        <v>5</v>
      </c>
      <c r="Z19" s="39">
        <f t="shared" si="10"/>
        <v>1.1286681715575621E-2</v>
      </c>
      <c r="AA19" s="14">
        <v>430</v>
      </c>
      <c r="AB19" s="39">
        <f t="shared" si="11"/>
        <v>0.97065462753950338</v>
      </c>
      <c r="AC19" s="14">
        <v>13</v>
      </c>
      <c r="AD19" s="39">
        <f t="shared" si="12"/>
        <v>2.9345372460496615E-2</v>
      </c>
      <c r="AE19" s="14">
        <v>443</v>
      </c>
      <c r="AF19" s="41">
        <f t="shared" si="13"/>
        <v>1</v>
      </c>
      <c r="AG19" s="15"/>
      <c r="AH19" s="16">
        <v>536</v>
      </c>
      <c r="AI19" s="46">
        <f t="shared" si="14"/>
        <v>0.82649253731343286</v>
      </c>
    </row>
    <row r="20" spans="1:35" ht="22.5" customHeight="1" thickBot="1">
      <c r="A20" s="30" t="s">
        <v>37</v>
      </c>
      <c r="B20" s="12">
        <v>378</v>
      </c>
      <c r="C20" s="12" t="s">
        <v>1</v>
      </c>
      <c r="D20" s="13"/>
      <c r="E20" s="14">
        <v>247</v>
      </c>
      <c r="F20" s="39">
        <f t="shared" si="0"/>
        <v>0.4713740458015267</v>
      </c>
      <c r="G20" s="14">
        <v>146</v>
      </c>
      <c r="H20" s="39">
        <f t="shared" si="1"/>
        <v>0.2786259541984733</v>
      </c>
      <c r="I20" s="14">
        <v>2</v>
      </c>
      <c r="J20" s="39">
        <f t="shared" si="2"/>
        <v>3.8167938931297708E-3</v>
      </c>
      <c r="K20" s="14">
        <v>0</v>
      </c>
      <c r="L20" s="39">
        <f t="shared" si="3"/>
        <v>0</v>
      </c>
      <c r="M20" s="14">
        <v>2</v>
      </c>
      <c r="N20" s="39">
        <f t="shared" si="4"/>
        <v>3.8167938931297708E-3</v>
      </c>
      <c r="O20" s="14">
        <v>8</v>
      </c>
      <c r="P20" s="39">
        <f t="shared" si="5"/>
        <v>1.5267175572519083E-2</v>
      </c>
      <c r="Q20" s="14">
        <v>3</v>
      </c>
      <c r="R20" s="39">
        <f t="shared" si="6"/>
        <v>5.7251908396946565E-3</v>
      </c>
      <c r="S20" s="14">
        <v>14</v>
      </c>
      <c r="T20" s="39">
        <f t="shared" si="7"/>
        <v>2.6717557251908396E-2</v>
      </c>
      <c r="U20" s="14">
        <v>1</v>
      </c>
      <c r="V20" s="39">
        <f t="shared" si="8"/>
        <v>1.9083969465648854E-3</v>
      </c>
      <c r="W20" s="14">
        <v>92</v>
      </c>
      <c r="X20" s="39">
        <f t="shared" si="9"/>
        <v>0.17557251908396945</v>
      </c>
      <c r="Y20" s="14">
        <v>0</v>
      </c>
      <c r="Z20" s="39">
        <f t="shared" si="10"/>
        <v>0</v>
      </c>
      <c r="AA20" s="14">
        <v>515</v>
      </c>
      <c r="AB20" s="39">
        <f t="shared" si="11"/>
        <v>0.98282442748091603</v>
      </c>
      <c r="AC20" s="14">
        <v>9</v>
      </c>
      <c r="AD20" s="39">
        <f t="shared" si="12"/>
        <v>1.717557251908397E-2</v>
      </c>
      <c r="AE20" s="14">
        <v>524</v>
      </c>
      <c r="AF20" s="41">
        <f t="shared" si="13"/>
        <v>1</v>
      </c>
      <c r="AG20" s="15"/>
      <c r="AH20" s="16">
        <v>650</v>
      </c>
      <c r="AI20" s="46">
        <f t="shared" si="14"/>
        <v>0.80615384615384611</v>
      </c>
    </row>
    <row r="21" spans="1:35" ht="22.5" customHeight="1" thickBot="1">
      <c r="A21" s="30" t="s">
        <v>37</v>
      </c>
      <c r="B21" s="12">
        <v>378</v>
      </c>
      <c r="C21" s="12" t="s">
        <v>2</v>
      </c>
      <c r="D21" s="13"/>
      <c r="E21" s="14">
        <v>200</v>
      </c>
      <c r="F21" s="39">
        <f t="shared" si="0"/>
        <v>0.38240917782026768</v>
      </c>
      <c r="G21" s="14">
        <v>159</v>
      </c>
      <c r="H21" s="39">
        <f t="shared" si="1"/>
        <v>0.30401529636711283</v>
      </c>
      <c r="I21" s="14">
        <v>0</v>
      </c>
      <c r="J21" s="39">
        <f t="shared" si="2"/>
        <v>0</v>
      </c>
      <c r="K21" s="14">
        <v>0</v>
      </c>
      <c r="L21" s="39">
        <f t="shared" si="3"/>
        <v>0</v>
      </c>
      <c r="M21" s="14">
        <v>4</v>
      </c>
      <c r="N21" s="39">
        <f t="shared" si="4"/>
        <v>7.6481835564053535E-3</v>
      </c>
      <c r="O21" s="14">
        <v>3</v>
      </c>
      <c r="P21" s="39">
        <f t="shared" si="5"/>
        <v>5.7361376673040155E-3</v>
      </c>
      <c r="Q21" s="14">
        <v>3</v>
      </c>
      <c r="R21" s="39">
        <f t="shared" si="6"/>
        <v>5.7361376673040155E-3</v>
      </c>
      <c r="S21" s="14">
        <v>22</v>
      </c>
      <c r="T21" s="39">
        <f t="shared" si="7"/>
        <v>4.2065009560229447E-2</v>
      </c>
      <c r="U21" s="14">
        <v>0</v>
      </c>
      <c r="V21" s="39">
        <f t="shared" si="8"/>
        <v>0</v>
      </c>
      <c r="W21" s="14">
        <v>106</v>
      </c>
      <c r="X21" s="39">
        <f t="shared" si="9"/>
        <v>0.20267686424474188</v>
      </c>
      <c r="Y21" s="14">
        <v>10</v>
      </c>
      <c r="Z21" s="39">
        <f t="shared" si="10"/>
        <v>1.9120458891013385E-2</v>
      </c>
      <c r="AA21" s="14">
        <v>507</v>
      </c>
      <c r="AB21" s="39">
        <f t="shared" si="11"/>
        <v>0.96940726577437863</v>
      </c>
      <c r="AC21" s="14">
        <v>16</v>
      </c>
      <c r="AD21" s="39">
        <f t="shared" si="12"/>
        <v>3.0592734225621414E-2</v>
      </c>
      <c r="AE21" s="14">
        <v>523</v>
      </c>
      <c r="AF21" s="41">
        <f t="shared" si="13"/>
        <v>1</v>
      </c>
      <c r="AG21" s="15"/>
      <c r="AH21" s="16">
        <v>649</v>
      </c>
      <c r="AI21" s="46">
        <f t="shared" si="14"/>
        <v>0.80585516178736516</v>
      </c>
    </row>
    <row r="22" spans="1:35" ht="22.5" customHeight="1" thickBot="1">
      <c r="A22" s="30" t="s">
        <v>37</v>
      </c>
      <c r="B22" s="12">
        <v>379</v>
      </c>
      <c r="C22" s="12" t="s">
        <v>1</v>
      </c>
      <c r="D22" s="13"/>
      <c r="E22" s="14">
        <v>174</v>
      </c>
      <c r="F22" s="39">
        <f t="shared" si="0"/>
        <v>0.37100213219616207</v>
      </c>
      <c r="G22" s="14">
        <v>130</v>
      </c>
      <c r="H22" s="39">
        <f t="shared" si="1"/>
        <v>0.27718550106609807</v>
      </c>
      <c r="I22" s="14">
        <v>3</v>
      </c>
      <c r="J22" s="39">
        <f t="shared" si="2"/>
        <v>6.3965884861407248E-3</v>
      </c>
      <c r="K22" s="14">
        <v>0</v>
      </c>
      <c r="L22" s="39">
        <f t="shared" si="3"/>
        <v>0</v>
      </c>
      <c r="M22" s="14">
        <v>3</v>
      </c>
      <c r="N22" s="39">
        <f t="shared" si="4"/>
        <v>6.3965884861407248E-3</v>
      </c>
      <c r="O22" s="14">
        <v>2</v>
      </c>
      <c r="P22" s="39">
        <f t="shared" si="5"/>
        <v>4.2643923240938165E-3</v>
      </c>
      <c r="Q22" s="14">
        <v>10</v>
      </c>
      <c r="R22" s="39">
        <f t="shared" si="6"/>
        <v>2.1321961620469083E-2</v>
      </c>
      <c r="S22" s="14">
        <v>3</v>
      </c>
      <c r="T22" s="39">
        <f t="shared" si="7"/>
        <v>6.3965884861407248E-3</v>
      </c>
      <c r="U22" s="14">
        <v>0</v>
      </c>
      <c r="V22" s="39">
        <f t="shared" si="8"/>
        <v>0</v>
      </c>
      <c r="W22" s="14">
        <v>121</v>
      </c>
      <c r="X22" s="39">
        <f t="shared" si="9"/>
        <v>0.25799573560767591</v>
      </c>
      <c r="Y22" s="14">
        <v>11</v>
      </c>
      <c r="Z22" s="39">
        <f t="shared" si="10"/>
        <v>2.3454157782515993E-2</v>
      </c>
      <c r="AA22" s="14">
        <v>457</v>
      </c>
      <c r="AB22" s="39">
        <f t="shared" si="11"/>
        <v>0.97441364605543712</v>
      </c>
      <c r="AC22" s="14">
        <v>12</v>
      </c>
      <c r="AD22" s="39">
        <f t="shared" si="12"/>
        <v>2.5586353944562899E-2</v>
      </c>
      <c r="AE22" s="14">
        <v>469</v>
      </c>
      <c r="AF22" s="41">
        <f t="shared" si="13"/>
        <v>1</v>
      </c>
      <c r="AG22" s="15"/>
      <c r="AH22" s="16">
        <v>562</v>
      </c>
      <c r="AI22" s="46">
        <f t="shared" si="14"/>
        <v>0.83451957295373669</v>
      </c>
    </row>
    <row r="23" spans="1:35" ht="22.5" customHeight="1" thickBot="1">
      <c r="A23" s="31" t="s">
        <v>37</v>
      </c>
      <c r="B23" s="32">
        <v>379</v>
      </c>
      <c r="C23" s="32" t="s">
        <v>2</v>
      </c>
      <c r="D23" s="33"/>
      <c r="E23" s="34">
        <v>204</v>
      </c>
      <c r="F23" s="40">
        <f t="shared" si="0"/>
        <v>0.44736842105263158</v>
      </c>
      <c r="G23" s="34">
        <v>100</v>
      </c>
      <c r="H23" s="40">
        <f t="shared" si="1"/>
        <v>0.21929824561403508</v>
      </c>
      <c r="I23" s="34">
        <v>1</v>
      </c>
      <c r="J23" s="40">
        <f t="shared" si="2"/>
        <v>2.1929824561403508E-3</v>
      </c>
      <c r="K23" s="34">
        <v>0</v>
      </c>
      <c r="L23" s="40">
        <f t="shared" si="3"/>
        <v>0</v>
      </c>
      <c r="M23" s="34">
        <v>5</v>
      </c>
      <c r="N23" s="40">
        <f t="shared" si="4"/>
        <v>1.0964912280701754E-2</v>
      </c>
      <c r="O23" s="34">
        <v>4</v>
      </c>
      <c r="P23" s="40">
        <f t="shared" si="5"/>
        <v>8.771929824561403E-3</v>
      </c>
      <c r="Q23" s="34">
        <v>5</v>
      </c>
      <c r="R23" s="40">
        <f t="shared" si="6"/>
        <v>1.0964912280701754E-2</v>
      </c>
      <c r="S23" s="34">
        <v>9</v>
      </c>
      <c r="T23" s="40">
        <f t="shared" si="7"/>
        <v>1.9736842105263157E-2</v>
      </c>
      <c r="U23" s="34">
        <v>2</v>
      </c>
      <c r="V23" s="40">
        <f t="shared" si="8"/>
        <v>4.3859649122807015E-3</v>
      </c>
      <c r="W23" s="34">
        <v>108</v>
      </c>
      <c r="X23" s="40">
        <f t="shared" si="9"/>
        <v>0.23684210526315788</v>
      </c>
      <c r="Y23" s="34">
        <v>6</v>
      </c>
      <c r="Z23" s="40">
        <f t="shared" si="10"/>
        <v>1.3157894736842105E-2</v>
      </c>
      <c r="AA23" s="34">
        <v>444</v>
      </c>
      <c r="AB23" s="40">
        <f t="shared" si="11"/>
        <v>0.97368421052631582</v>
      </c>
      <c r="AC23" s="34">
        <v>12</v>
      </c>
      <c r="AD23" s="40">
        <f t="shared" si="12"/>
        <v>2.6315789473684209E-2</v>
      </c>
      <c r="AE23" s="34">
        <v>456</v>
      </c>
      <c r="AF23" s="42">
        <f t="shared" si="13"/>
        <v>1</v>
      </c>
      <c r="AG23" s="35"/>
      <c r="AH23" s="36">
        <v>562</v>
      </c>
      <c r="AI23" s="47">
        <f t="shared" si="14"/>
        <v>0.81138790035587194</v>
      </c>
    </row>
    <row r="24" spans="1:35" ht="4.5" customHeight="1" thickTop="1" thickBot="1"/>
    <row r="25" spans="1:35" ht="26.25" customHeight="1" thickTop="1" thickBot="1">
      <c r="A25" s="63" t="s">
        <v>18</v>
      </c>
      <c r="B25" s="64"/>
      <c r="C25" s="64"/>
      <c r="D25" s="19"/>
      <c r="E25" s="17">
        <f>SUM(E13:E23)</f>
        <v>2111</v>
      </c>
      <c r="F25" s="43">
        <f>(E25)/AE25</f>
        <v>0.38883772333763122</v>
      </c>
      <c r="G25" s="17">
        <f>SUM(G13:G23)</f>
        <v>1440</v>
      </c>
      <c r="H25" s="43">
        <f>(G25)/AE25</f>
        <v>0.26524221771965373</v>
      </c>
      <c r="I25" s="17">
        <f>SUM(I13:I23)</f>
        <v>25</v>
      </c>
      <c r="J25" s="43">
        <f>(I25)/AE25</f>
        <v>4.6048996131884323E-3</v>
      </c>
      <c r="K25" s="17">
        <f>SUM(K13:K23)</f>
        <v>5</v>
      </c>
      <c r="L25" s="43">
        <f>(K25)/AE25</f>
        <v>9.2097992263768646E-4</v>
      </c>
      <c r="M25" s="17">
        <f>SUM(M13:M23)</f>
        <v>61</v>
      </c>
      <c r="N25" s="43">
        <f>(M25)/AE25</f>
        <v>1.1235955056179775E-2</v>
      </c>
      <c r="O25" s="17">
        <f>SUM(O13:O23)</f>
        <v>31</v>
      </c>
      <c r="P25" s="43">
        <f>(O25)/AE25</f>
        <v>5.7100755203536562E-3</v>
      </c>
      <c r="Q25" s="17">
        <f>SUM(Q13:Q23)</f>
        <v>35</v>
      </c>
      <c r="R25" s="43">
        <f>(Q25)/AE25</f>
        <v>6.4468594584638052E-3</v>
      </c>
      <c r="S25" s="17">
        <f>SUM(S13:S23)</f>
        <v>181</v>
      </c>
      <c r="T25" s="43">
        <f>(S25)/AE25</f>
        <v>3.333947319948425E-2</v>
      </c>
      <c r="U25" s="17">
        <f>SUM(U13:U23)</f>
        <v>13</v>
      </c>
      <c r="V25" s="43">
        <f>(U25)/AE25</f>
        <v>2.3945477988579849E-3</v>
      </c>
      <c r="W25" s="17">
        <f>SUM(W13:W23)</f>
        <v>1331</v>
      </c>
      <c r="X25" s="43">
        <f>(W25)/AE25</f>
        <v>0.24516485540615215</v>
      </c>
      <c r="Y25" s="17">
        <f>SUM(Y13:Y23)</f>
        <v>67</v>
      </c>
      <c r="Z25" s="43">
        <f>(Y25)/AE25</f>
        <v>1.2341130963345E-2</v>
      </c>
      <c r="AA25" s="17">
        <f>SUM(AA13:AA23)</f>
        <v>5300</v>
      </c>
      <c r="AB25" s="43">
        <f>(AA25)/AE25</f>
        <v>0.97623871799594764</v>
      </c>
      <c r="AC25" s="17">
        <f>SUM(AC13:AC23)</f>
        <v>129</v>
      </c>
      <c r="AD25" s="43">
        <f>(AC25)/AE25</f>
        <v>2.3761282004052312E-2</v>
      </c>
      <c r="AE25" s="17">
        <f>SUM(AE13:AE23)</f>
        <v>5429</v>
      </c>
      <c r="AF25" s="44">
        <f>(AE25)/AE25</f>
        <v>1</v>
      </c>
      <c r="AG25" s="18"/>
      <c r="AH25" s="17">
        <f>SUM(AH13:AH23)</f>
        <v>6585</v>
      </c>
      <c r="AI25" s="48">
        <f>(AE25)/AH25</f>
        <v>0.82444950645406223</v>
      </c>
    </row>
    <row r="26" spans="1:35" ht="6" customHeight="1" thickTop="1" thickBot="1"/>
    <row r="27" spans="1:35" ht="15.75" thickBot="1">
      <c r="A27" s="65" t="s">
        <v>16</v>
      </c>
      <c r="B27" s="65"/>
      <c r="C27" s="65"/>
      <c r="D27" s="65"/>
      <c r="E27" s="65"/>
      <c r="F27" s="65"/>
      <c r="G27" s="66">
        <v>6</v>
      </c>
      <c r="H27" s="66"/>
    </row>
    <row r="28" spans="1:35" ht="15.75" thickBot="1">
      <c r="A28" s="65" t="s">
        <v>17</v>
      </c>
      <c r="B28" s="65"/>
      <c r="C28" s="65"/>
      <c r="D28" s="65"/>
      <c r="E28" s="65"/>
      <c r="F28" s="65"/>
      <c r="G28" s="66">
        <v>11</v>
      </c>
      <c r="H28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5:C25"/>
    <mergeCell ref="A27:F27"/>
    <mergeCell ref="G27:H27"/>
    <mergeCell ref="A28:F28"/>
    <mergeCell ref="G28:H28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J25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59</v>
      </c>
      <c r="B8" s="22"/>
      <c r="C8" s="22"/>
      <c r="D8" s="22"/>
      <c r="E8" s="22"/>
      <c r="F8" s="22"/>
      <c r="G8" s="22"/>
      <c r="H8" s="51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38</v>
      </c>
      <c r="B13" s="12">
        <v>385</v>
      </c>
      <c r="C13" s="12" t="s">
        <v>1</v>
      </c>
      <c r="D13" s="13"/>
      <c r="E13" s="14">
        <v>119</v>
      </c>
      <c r="F13" s="39">
        <f>(E13)/AE13</f>
        <v>0.40067340067340068</v>
      </c>
      <c r="G13" s="14">
        <v>157</v>
      </c>
      <c r="H13" s="39">
        <f>(G13)/AE13</f>
        <v>0.52861952861952866</v>
      </c>
      <c r="I13" s="14">
        <v>5</v>
      </c>
      <c r="J13" s="39">
        <f>(I13)/AE13</f>
        <v>1.6835016835016835E-2</v>
      </c>
      <c r="K13" s="14">
        <v>0</v>
      </c>
      <c r="L13" s="39">
        <f>(K13)/AE13</f>
        <v>0</v>
      </c>
      <c r="M13" s="14">
        <v>0</v>
      </c>
      <c r="N13" s="39">
        <f>(M13)/AE13</f>
        <v>0</v>
      </c>
      <c r="O13" s="14">
        <v>0</v>
      </c>
      <c r="P13" s="39">
        <f>(O13)/AE13</f>
        <v>0</v>
      </c>
      <c r="Q13" s="14">
        <v>2</v>
      </c>
      <c r="R13" s="39">
        <f>(Q13)/AE13</f>
        <v>6.7340067340067337E-3</v>
      </c>
      <c r="S13" s="14">
        <v>9</v>
      </c>
      <c r="T13" s="39">
        <f>(S13)/AE13</f>
        <v>3.0303030303030304E-2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1</v>
      </c>
      <c r="Z13" s="39">
        <f>(Y13)/AE13</f>
        <v>3.3670033670033669E-3</v>
      </c>
      <c r="AA13" s="14">
        <v>293</v>
      </c>
      <c r="AB13" s="39">
        <f>(AA13)/AE13</f>
        <v>0.98653198653198648</v>
      </c>
      <c r="AC13" s="14">
        <v>4</v>
      </c>
      <c r="AD13" s="39">
        <f>(AC13)/AE13</f>
        <v>1.3468013468013467E-2</v>
      </c>
      <c r="AE13" s="14">
        <v>297</v>
      </c>
      <c r="AF13" s="41">
        <f>(AE13)/AE13</f>
        <v>1</v>
      </c>
      <c r="AG13" s="15"/>
      <c r="AH13" s="45">
        <v>313</v>
      </c>
      <c r="AI13" s="46">
        <f>(AE13)/AH13</f>
        <v>0.94888178913738019</v>
      </c>
    </row>
    <row r="14" spans="1:36" ht="22.5" customHeight="1" thickBot="1">
      <c r="A14" s="30" t="s">
        <v>38</v>
      </c>
      <c r="B14" s="12">
        <v>386</v>
      </c>
      <c r="C14" s="12" t="s">
        <v>1</v>
      </c>
      <c r="D14" s="13"/>
      <c r="E14" s="14">
        <v>114</v>
      </c>
      <c r="F14" s="39">
        <f t="shared" ref="F14:F20" si="0">(E14)/AE14</f>
        <v>0.44881889763779526</v>
      </c>
      <c r="G14" s="14">
        <v>118</v>
      </c>
      <c r="H14" s="39">
        <f t="shared" ref="H14:H20" si="1">(G14)/AE14</f>
        <v>0.46456692913385828</v>
      </c>
      <c r="I14" s="14">
        <v>0</v>
      </c>
      <c r="J14" s="39">
        <f t="shared" ref="J14:J20" si="2">(I14)/AE14</f>
        <v>0</v>
      </c>
      <c r="K14" s="14">
        <v>0</v>
      </c>
      <c r="L14" s="39">
        <f t="shared" ref="L14:L20" si="3">(K14)/AE14</f>
        <v>0</v>
      </c>
      <c r="M14" s="14">
        <v>0</v>
      </c>
      <c r="N14" s="39">
        <f t="shared" ref="N14:N20" si="4">(M14)/AE14</f>
        <v>0</v>
      </c>
      <c r="O14" s="14">
        <v>0</v>
      </c>
      <c r="P14" s="39">
        <f t="shared" ref="P14:P20" si="5">(O14)/AE14</f>
        <v>0</v>
      </c>
      <c r="Q14" s="14">
        <v>0</v>
      </c>
      <c r="R14" s="39">
        <f t="shared" ref="R14:R20" si="6">(Q14)/AE14</f>
        <v>0</v>
      </c>
      <c r="S14" s="14">
        <v>1</v>
      </c>
      <c r="T14" s="39">
        <f t="shared" ref="T14:T20" si="7">(S14)/AE14</f>
        <v>3.937007874015748E-3</v>
      </c>
      <c r="U14" s="14">
        <v>0</v>
      </c>
      <c r="V14" s="39">
        <f t="shared" ref="V14:V20" si="8">(U14)/AE14</f>
        <v>0</v>
      </c>
      <c r="W14" s="14">
        <v>0</v>
      </c>
      <c r="X14" s="39">
        <f t="shared" ref="X14:X20" si="9">(W14)/AE14</f>
        <v>0</v>
      </c>
      <c r="Y14" s="14">
        <v>3</v>
      </c>
      <c r="Z14" s="39">
        <f t="shared" ref="Z14:Z20" si="10">(Y14)/AE14</f>
        <v>1.1811023622047244E-2</v>
      </c>
      <c r="AA14" s="14">
        <v>236</v>
      </c>
      <c r="AB14" s="39">
        <f t="shared" ref="AB14:AB20" si="11">(AA14)/AE14</f>
        <v>0.92913385826771655</v>
      </c>
      <c r="AC14" s="14">
        <v>18</v>
      </c>
      <c r="AD14" s="39">
        <f t="shared" ref="AD14:AD20" si="12">(AC14)/AE14</f>
        <v>7.0866141732283464E-2</v>
      </c>
      <c r="AE14" s="14">
        <v>254</v>
      </c>
      <c r="AF14" s="41">
        <f t="shared" ref="AF14:AF20" si="13">(AE14)/AE14</f>
        <v>1</v>
      </c>
      <c r="AG14" s="15"/>
      <c r="AH14" s="16">
        <v>364</v>
      </c>
      <c r="AI14" s="46">
        <f t="shared" ref="AI14:AI20" si="14">(AE14)/AH14</f>
        <v>0.69780219780219777</v>
      </c>
    </row>
    <row r="15" spans="1:36" ht="22.5" customHeight="1" thickBot="1">
      <c r="A15" s="30" t="s">
        <v>38</v>
      </c>
      <c r="B15" s="12">
        <v>387</v>
      </c>
      <c r="C15" s="12" t="s">
        <v>1</v>
      </c>
      <c r="D15" s="13"/>
      <c r="E15" s="14">
        <v>124</v>
      </c>
      <c r="F15" s="39">
        <f t="shared" si="0"/>
        <v>0.54385964912280704</v>
      </c>
      <c r="G15" s="14">
        <v>84</v>
      </c>
      <c r="H15" s="39">
        <f t="shared" si="1"/>
        <v>0.36842105263157893</v>
      </c>
      <c r="I15" s="14">
        <v>2</v>
      </c>
      <c r="J15" s="39">
        <f t="shared" si="2"/>
        <v>8.771929824561403E-3</v>
      </c>
      <c r="K15" s="14">
        <v>0</v>
      </c>
      <c r="L15" s="39">
        <f t="shared" si="3"/>
        <v>0</v>
      </c>
      <c r="M15" s="14">
        <v>0</v>
      </c>
      <c r="N15" s="39">
        <f t="shared" si="4"/>
        <v>0</v>
      </c>
      <c r="O15" s="14">
        <v>0</v>
      </c>
      <c r="P15" s="39">
        <f t="shared" si="5"/>
        <v>0</v>
      </c>
      <c r="Q15" s="14">
        <v>0</v>
      </c>
      <c r="R15" s="39">
        <f t="shared" si="6"/>
        <v>0</v>
      </c>
      <c r="S15" s="14">
        <v>16</v>
      </c>
      <c r="T15" s="39">
        <f t="shared" si="7"/>
        <v>7.0175438596491224E-2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0</v>
      </c>
      <c r="Z15" s="39">
        <f t="shared" si="10"/>
        <v>0</v>
      </c>
      <c r="AA15" s="14">
        <v>226</v>
      </c>
      <c r="AB15" s="39">
        <f t="shared" si="11"/>
        <v>0.99122807017543857</v>
      </c>
      <c r="AC15" s="14">
        <v>2</v>
      </c>
      <c r="AD15" s="39">
        <f t="shared" si="12"/>
        <v>8.771929824561403E-3</v>
      </c>
      <c r="AE15" s="14">
        <v>228</v>
      </c>
      <c r="AF15" s="41">
        <f t="shared" si="13"/>
        <v>1</v>
      </c>
      <c r="AG15" s="15"/>
      <c r="AH15" s="16">
        <v>239</v>
      </c>
      <c r="AI15" s="46">
        <f t="shared" si="14"/>
        <v>0.95397489539748959</v>
      </c>
    </row>
    <row r="16" spans="1:36" ht="22.5" customHeight="1" thickBot="1">
      <c r="A16" s="30" t="s">
        <v>38</v>
      </c>
      <c r="B16" s="12">
        <v>388</v>
      </c>
      <c r="C16" s="12" t="s">
        <v>1</v>
      </c>
      <c r="D16" s="13"/>
      <c r="E16" s="14">
        <v>190</v>
      </c>
      <c r="F16" s="39">
        <f t="shared" si="0"/>
        <v>0.34798534798534797</v>
      </c>
      <c r="G16" s="14">
        <v>195</v>
      </c>
      <c r="H16" s="39">
        <f t="shared" si="1"/>
        <v>0.35714285714285715</v>
      </c>
      <c r="I16" s="14">
        <v>12</v>
      </c>
      <c r="J16" s="39">
        <f t="shared" si="2"/>
        <v>2.197802197802198E-2</v>
      </c>
      <c r="K16" s="14">
        <v>0</v>
      </c>
      <c r="L16" s="39">
        <f t="shared" si="3"/>
        <v>0</v>
      </c>
      <c r="M16" s="14">
        <v>2</v>
      </c>
      <c r="N16" s="39">
        <f t="shared" si="4"/>
        <v>3.663003663003663E-3</v>
      </c>
      <c r="O16" s="14">
        <v>5</v>
      </c>
      <c r="P16" s="39">
        <f t="shared" si="5"/>
        <v>9.1575091575091579E-3</v>
      </c>
      <c r="Q16" s="14">
        <v>15</v>
      </c>
      <c r="R16" s="39">
        <f t="shared" si="6"/>
        <v>2.7472527472527472E-2</v>
      </c>
      <c r="S16" s="14">
        <v>103</v>
      </c>
      <c r="T16" s="39">
        <f t="shared" si="7"/>
        <v>0.18864468864468864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14</v>
      </c>
      <c r="Z16" s="39">
        <f t="shared" si="10"/>
        <v>2.564102564102564E-2</v>
      </c>
      <c r="AA16" s="14">
        <v>536</v>
      </c>
      <c r="AB16" s="39">
        <f t="shared" si="11"/>
        <v>0.98168498168498164</v>
      </c>
      <c r="AC16" s="14">
        <v>10</v>
      </c>
      <c r="AD16" s="39">
        <f t="shared" si="12"/>
        <v>1.8315018315018316E-2</v>
      </c>
      <c r="AE16" s="14">
        <v>546</v>
      </c>
      <c r="AF16" s="41">
        <f t="shared" si="13"/>
        <v>1</v>
      </c>
      <c r="AG16" s="15"/>
      <c r="AH16" s="16">
        <v>729</v>
      </c>
      <c r="AI16" s="46">
        <f t="shared" si="14"/>
        <v>0.74897119341563789</v>
      </c>
    </row>
    <row r="17" spans="1:35" ht="22.5" customHeight="1" thickBot="1">
      <c r="A17" s="30" t="s">
        <v>38</v>
      </c>
      <c r="B17" s="12">
        <v>388</v>
      </c>
      <c r="C17" s="12" t="s">
        <v>2</v>
      </c>
      <c r="D17" s="13"/>
      <c r="E17" s="14">
        <v>201</v>
      </c>
      <c r="F17" s="39">
        <f t="shared" si="0"/>
        <v>0.37781954887218044</v>
      </c>
      <c r="G17" s="14">
        <v>187</v>
      </c>
      <c r="H17" s="39">
        <f t="shared" si="1"/>
        <v>0.35150375939849626</v>
      </c>
      <c r="I17" s="14">
        <v>6</v>
      </c>
      <c r="J17" s="39">
        <f t="shared" si="2"/>
        <v>1.1278195488721804E-2</v>
      </c>
      <c r="K17" s="14">
        <v>0</v>
      </c>
      <c r="L17" s="39">
        <f t="shared" si="3"/>
        <v>0</v>
      </c>
      <c r="M17" s="14">
        <v>5</v>
      </c>
      <c r="N17" s="39">
        <f t="shared" si="4"/>
        <v>9.3984962406015032E-3</v>
      </c>
      <c r="O17" s="14">
        <v>6</v>
      </c>
      <c r="P17" s="39">
        <f t="shared" si="5"/>
        <v>1.1278195488721804E-2</v>
      </c>
      <c r="Q17" s="14">
        <v>11</v>
      </c>
      <c r="R17" s="39">
        <f t="shared" si="6"/>
        <v>2.0676691729323307E-2</v>
      </c>
      <c r="S17" s="14">
        <v>86</v>
      </c>
      <c r="T17" s="39">
        <f t="shared" si="7"/>
        <v>0.16165413533834586</v>
      </c>
      <c r="U17" s="14">
        <v>0</v>
      </c>
      <c r="V17" s="39">
        <f t="shared" si="8"/>
        <v>0</v>
      </c>
      <c r="W17" s="14">
        <v>0</v>
      </c>
      <c r="X17" s="39">
        <f t="shared" si="9"/>
        <v>0</v>
      </c>
      <c r="Y17" s="14">
        <v>12</v>
      </c>
      <c r="Z17" s="39">
        <f t="shared" si="10"/>
        <v>2.2556390977443608E-2</v>
      </c>
      <c r="AA17" s="14">
        <v>514</v>
      </c>
      <c r="AB17" s="39">
        <f t="shared" si="11"/>
        <v>0.96616541353383456</v>
      </c>
      <c r="AC17" s="14">
        <v>18</v>
      </c>
      <c r="AD17" s="39">
        <f t="shared" si="12"/>
        <v>3.3834586466165412E-2</v>
      </c>
      <c r="AE17" s="14">
        <v>532</v>
      </c>
      <c r="AF17" s="41">
        <f t="shared" si="13"/>
        <v>1</v>
      </c>
      <c r="AG17" s="15"/>
      <c r="AH17" s="16">
        <v>729</v>
      </c>
      <c r="AI17" s="46">
        <f t="shared" si="14"/>
        <v>0.72976680384087789</v>
      </c>
    </row>
    <row r="18" spans="1:35" ht="22.5" customHeight="1" thickBot="1">
      <c r="A18" s="30" t="s">
        <v>38</v>
      </c>
      <c r="B18" s="12">
        <v>388</v>
      </c>
      <c r="C18" s="12" t="s">
        <v>3</v>
      </c>
      <c r="D18" s="13"/>
      <c r="E18" s="14">
        <v>211</v>
      </c>
      <c r="F18" s="39">
        <f t="shared" si="0"/>
        <v>0.39001848428835489</v>
      </c>
      <c r="G18" s="14">
        <v>181</v>
      </c>
      <c r="H18" s="39">
        <f t="shared" si="1"/>
        <v>0.3345656192236599</v>
      </c>
      <c r="I18" s="14">
        <v>23</v>
      </c>
      <c r="J18" s="39">
        <f t="shared" si="2"/>
        <v>4.2513863216266171E-2</v>
      </c>
      <c r="K18" s="14">
        <v>0</v>
      </c>
      <c r="L18" s="39">
        <f t="shared" si="3"/>
        <v>0</v>
      </c>
      <c r="M18" s="14">
        <v>3</v>
      </c>
      <c r="N18" s="39">
        <f t="shared" si="4"/>
        <v>5.5452865064695009E-3</v>
      </c>
      <c r="O18" s="14">
        <v>6</v>
      </c>
      <c r="P18" s="39">
        <f t="shared" si="5"/>
        <v>1.1090573012939002E-2</v>
      </c>
      <c r="Q18" s="14">
        <v>22</v>
      </c>
      <c r="R18" s="39">
        <f t="shared" si="6"/>
        <v>4.0665434380776341E-2</v>
      </c>
      <c r="S18" s="14">
        <v>69</v>
      </c>
      <c r="T18" s="39">
        <f t="shared" si="7"/>
        <v>0.12754158964879853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7</v>
      </c>
      <c r="Z18" s="39">
        <f t="shared" si="10"/>
        <v>1.2939001848428836E-2</v>
      </c>
      <c r="AA18" s="14">
        <v>522</v>
      </c>
      <c r="AB18" s="39">
        <f t="shared" si="11"/>
        <v>0.96487985212569316</v>
      </c>
      <c r="AC18" s="14">
        <v>19</v>
      </c>
      <c r="AD18" s="39">
        <f t="shared" si="12"/>
        <v>3.512014787430684E-2</v>
      </c>
      <c r="AE18" s="14">
        <v>541</v>
      </c>
      <c r="AF18" s="41">
        <f t="shared" si="13"/>
        <v>1</v>
      </c>
      <c r="AG18" s="15"/>
      <c r="AH18" s="16">
        <v>728</v>
      </c>
      <c r="AI18" s="46">
        <f t="shared" si="14"/>
        <v>0.74313186813186816</v>
      </c>
    </row>
    <row r="19" spans="1:35" ht="22.5" customHeight="1" thickBot="1">
      <c r="A19" s="30" t="s">
        <v>38</v>
      </c>
      <c r="B19" s="12">
        <v>389</v>
      </c>
      <c r="C19" s="12" t="s">
        <v>1</v>
      </c>
      <c r="D19" s="13"/>
      <c r="E19" s="14">
        <v>163</v>
      </c>
      <c r="F19" s="39">
        <f t="shared" si="0"/>
        <v>0.46306818181818182</v>
      </c>
      <c r="G19" s="14">
        <v>136</v>
      </c>
      <c r="H19" s="39">
        <f t="shared" si="1"/>
        <v>0.38636363636363635</v>
      </c>
      <c r="I19" s="14">
        <v>2</v>
      </c>
      <c r="J19" s="39">
        <f t="shared" si="2"/>
        <v>5.681818181818182E-3</v>
      </c>
      <c r="K19" s="14">
        <v>0</v>
      </c>
      <c r="L19" s="39">
        <f t="shared" si="3"/>
        <v>0</v>
      </c>
      <c r="M19" s="14">
        <v>0</v>
      </c>
      <c r="N19" s="39">
        <f t="shared" si="4"/>
        <v>0</v>
      </c>
      <c r="O19" s="14">
        <v>3</v>
      </c>
      <c r="P19" s="39">
        <f t="shared" si="5"/>
        <v>8.5227272727272721E-3</v>
      </c>
      <c r="Q19" s="14">
        <v>2</v>
      </c>
      <c r="R19" s="39">
        <f t="shared" si="6"/>
        <v>5.681818181818182E-3</v>
      </c>
      <c r="S19" s="14">
        <v>40</v>
      </c>
      <c r="T19" s="39">
        <f t="shared" si="7"/>
        <v>0.11363636363636363</v>
      </c>
      <c r="U19" s="14">
        <v>0</v>
      </c>
      <c r="V19" s="39">
        <f t="shared" si="8"/>
        <v>0</v>
      </c>
      <c r="W19" s="14">
        <v>0</v>
      </c>
      <c r="X19" s="39">
        <f t="shared" si="9"/>
        <v>0</v>
      </c>
      <c r="Y19" s="14">
        <v>0</v>
      </c>
      <c r="Z19" s="39">
        <f t="shared" si="10"/>
        <v>0</v>
      </c>
      <c r="AA19" s="14">
        <v>346</v>
      </c>
      <c r="AB19" s="39">
        <f t="shared" si="11"/>
        <v>0.98295454545454541</v>
      </c>
      <c r="AC19" s="14">
        <v>6</v>
      </c>
      <c r="AD19" s="39">
        <f t="shared" si="12"/>
        <v>1.7045454545454544E-2</v>
      </c>
      <c r="AE19" s="14">
        <v>352</v>
      </c>
      <c r="AF19" s="41">
        <f t="shared" si="13"/>
        <v>1</v>
      </c>
      <c r="AG19" s="15"/>
      <c r="AH19" s="16">
        <v>517</v>
      </c>
      <c r="AI19" s="46">
        <f t="shared" si="14"/>
        <v>0.68085106382978722</v>
      </c>
    </row>
    <row r="20" spans="1:35" ht="22.5" customHeight="1" thickBot="1">
      <c r="A20" s="31" t="s">
        <v>38</v>
      </c>
      <c r="B20" s="32">
        <v>389</v>
      </c>
      <c r="C20" s="32" t="s">
        <v>2</v>
      </c>
      <c r="D20" s="33"/>
      <c r="E20" s="34">
        <v>146</v>
      </c>
      <c r="F20" s="40">
        <f t="shared" si="0"/>
        <v>0.39782016348773841</v>
      </c>
      <c r="G20" s="34">
        <v>161</v>
      </c>
      <c r="H20" s="40">
        <f t="shared" si="1"/>
        <v>0.43869209809264303</v>
      </c>
      <c r="I20" s="34">
        <v>1</v>
      </c>
      <c r="J20" s="40">
        <f t="shared" si="2"/>
        <v>2.7247956403269754E-3</v>
      </c>
      <c r="K20" s="34">
        <v>0</v>
      </c>
      <c r="L20" s="40">
        <f t="shared" si="3"/>
        <v>0</v>
      </c>
      <c r="M20" s="34">
        <v>2</v>
      </c>
      <c r="N20" s="40">
        <f t="shared" si="4"/>
        <v>5.4495912806539508E-3</v>
      </c>
      <c r="O20" s="34">
        <v>1</v>
      </c>
      <c r="P20" s="40">
        <f t="shared" si="5"/>
        <v>2.7247956403269754E-3</v>
      </c>
      <c r="Q20" s="34">
        <v>4</v>
      </c>
      <c r="R20" s="40">
        <f t="shared" si="6"/>
        <v>1.0899182561307902E-2</v>
      </c>
      <c r="S20" s="34">
        <v>28</v>
      </c>
      <c r="T20" s="40">
        <f t="shared" si="7"/>
        <v>7.6294277929155316E-2</v>
      </c>
      <c r="U20" s="34">
        <v>0</v>
      </c>
      <c r="V20" s="40">
        <f t="shared" si="8"/>
        <v>0</v>
      </c>
      <c r="W20" s="34">
        <v>0</v>
      </c>
      <c r="X20" s="40">
        <f t="shared" si="9"/>
        <v>0</v>
      </c>
      <c r="Y20" s="34">
        <v>6</v>
      </c>
      <c r="Z20" s="40">
        <f t="shared" si="10"/>
        <v>1.6348773841961851E-2</v>
      </c>
      <c r="AA20" s="34">
        <v>349</v>
      </c>
      <c r="AB20" s="40">
        <f t="shared" si="11"/>
        <v>0.95095367847411449</v>
      </c>
      <c r="AC20" s="34">
        <v>18</v>
      </c>
      <c r="AD20" s="40">
        <f t="shared" si="12"/>
        <v>4.9046321525885561E-2</v>
      </c>
      <c r="AE20" s="34">
        <v>367</v>
      </c>
      <c r="AF20" s="42">
        <f t="shared" si="13"/>
        <v>1</v>
      </c>
      <c r="AG20" s="35"/>
      <c r="AH20" s="36">
        <v>516</v>
      </c>
      <c r="AI20" s="47">
        <f t="shared" si="14"/>
        <v>0.71124031007751942</v>
      </c>
    </row>
    <row r="21" spans="1:35" ht="4.5" customHeight="1" thickTop="1" thickBot="1"/>
    <row r="22" spans="1:35" ht="26.25" customHeight="1" thickTop="1" thickBot="1">
      <c r="A22" s="63" t="s">
        <v>18</v>
      </c>
      <c r="B22" s="64"/>
      <c r="C22" s="64"/>
      <c r="D22" s="19"/>
      <c r="E22" s="17">
        <f>SUM(E13:E20)</f>
        <v>1268</v>
      </c>
      <c r="F22" s="43">
        <f>(E22)/AE22</f>
        <v>0.40680141161373118</v>
      </c>
      <c r="G22" s="17">
        <f>SUM(G13:G20)</f>
        <v>1219</v>
      </c>
      <c r="H22" s="43">
        <f>(G22)/AE22</f>
        <v>0.39108116778954122</v>
      </c>
      <c r="I22" s="17">
        <f>SUM(I13:I20)</f>
        <v>51</v>
      </c>
      <c r="J22" s="43">
        <f>(I22)/AE22</f>
        <v>1.6361886429258902E-2</v>
      </c>
      <c r="K22" s="17">
        <f>SUM(K13:K20)</f>
        <v>0</v>
      </c>
      <c r="L22" s="43">
        <f>(K22)/AE22</f>
        <v>0</v>
      </c>
      <c r="M22" s="17">
        <f>SUM(M13:M20)</f>
        <v>12</v>
      </c>
      <c r="N22" s="43">
        <f>(M22)/AE22</f>
        <v>3.8498556304138597E-3</v>
      </c>
      <c r="O22" s="17">
        <f>SUM(O13:O20)</f>
        <v>21</v>
      </c>
      <c r="P22" s="43">
        <f>(O22)/AE22</f>
        <v>6.7372473532242537E-3</v>
      </c>
      <c r="Q22" s="17">
        <f>SUM(Q13:Q20)</f>
        <v>56</v>
      </c>
      <c r="R22" s="43">
        <f>(Q22)/AE22</f>
        <v>1.7965992941931345E-2</v>
      </c>
      <c r="S22" s="17">
        <f>SUM(S13:S20)</f>
        <v>352</v>
      </c>
      <c r="T22" s="43">
        <f>(S22)/AE22</f>
        <v>0.11292909849213988</v>
      </c>
      <c r="U22" s="17">
        <f>SUM(U13:U20)</f>
        <v>0</v>
      </c>
      <c r="V22" s="43">
        <f>(U22)/AE22</f>
        <v>0</v>
      </c>
      <c r="W22" s="17">
        <f>SUM(W13:W20)</f>
        <v>0</v>
      </c>
      <c r="X22" s="43">
        <f>(W22)/AE22</f>
        <v>0</v>
      </c>
      <c r="Y22" s="17">
        <f>SUM(Y13:Y20)</f>
        <v>43</v>
      </c>
      <c r="Z22" s="43">
        <f>(Y22)/AE22</f>
        <v>1.3795316008982997E-2</v>
      </c>
      <c r="AA22" s="17">
        <f>SUM(AA13:AA20)</f>
        <v>3022</v>
      </c>
      <c r="AB22" s="43">
        <f>(AA22)/AE22</f>
        <v>0.96952197625922365</v>
      </c>
      <c r="AC22" s="17">
        <f>SUM(AC13:AC20)</f>
        <v>95</v>
      </c>
      <c r="AD22" s="43">
        <f>(AC22)/AE22</f>
        <v>3.0478023740776388E-2</v>
      </c>
      <c r="AE22" s="17">
        <f>SUM(AE13:AE20)</f>
        <v>3117</v>
      </c>
      <c r="AF22" s="44">
        <f>(AE22)/AE22</f>
        <v>1</v>
      </c>
      <c r="AG22" s="18"/>
      <c r="AH22" s="17">
        <f>SUM(AH13:AH20)</f>
        <v>4135</v>
      </c>
      <c r="AI22" s="48">
        <f>(AE22)/AH22</f>
        <v>0.75380894800483678</v>
      </c>
    </row>
    <row r="23" spans="1:35" ht="6" customHeight="1" thickTop="1" thickBot="1"/>
    <row r="24" spans="1:35" ht="15.75" thickBot="1">
      <c r="A24" s="65" t="s">
        <v>16</v>
      </c>
      <c r="B24" s="65"/>
      <c r="C24" s="65"/>
      <c r="D24" s="65"/>
      <c r="E24" s="65"/>
      <c r="F24" s="65"/>
      <c r="G24" s="66">
        <v>5</v>
      </c>
      <c r="H24" s="66"/>
    </row>
    <row r="25" spans="1:35" ht="15.75" thickBot="1">
      <c r="A25" s="65" t="s">
        <v>17</v>
      </c>
      <c r="B25" s="65"/>
      <c r="C25" s="65"/>
      <c r="D25" s="65"/>
      <c r="E25" s="65"/>
      <c r="F25" s="65"/>
      <c r="G25" s="66">
        <v>8</v>
      </c>
      <c r="H25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2:C22"/>
    <mergeCell ref="A24:F24"/>
    <mergeCell ref="G24:H24"/>
    <mergeCell ref="A25:F25"/>
    <mergeCell ref="G25:H25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J38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710937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60</v>
      </c>
      <c r="B8" s="22"/>
      <c r="C8" s="22"/>
      <c r="D8" s="22"/>
      <c r="E8" s="22"/>
      <c r="F8" s="5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39</v>
      </c>
      <c r="B13" s="12">
        <v>400</v>
      </c>
      <c r="C13" s="12" t="s">
        <v>1</v>
      </c>
      <c r="D13" s="13"/>
      <c r="E13" s="14">
        <v>288</v>
      </c>
      <c r="F13" s="39">
        <f>(E13)/AE13</f>
        <v>0.55278310940499042</v>
      </c>
      <c r="G13" s="14">
        <v>200</v>
      </c>
      <c r="H13" s="39">
        <f>(G13)/AE13</f>
        <v>0.38387715930902111</v>
      </c>
      <c r="I13" s="14">
        <v>0</v>
      </c>
      <c r="J13" s="39">
        <f>(I13)/AE13</f>
        <v>0</v>
      </c>
      <c r="K13" s="14">
        <v>1</v>
      </c>
      <c r="L13" s="39">
        <f>(K13)/AE13</f>
        <v>1.9193857965451055E-3</v>
      </c>
      <c r="M13" s="14">
        <v>1</v>
      </c>
      <c r="N13" s="39">
        <f>(M13)/AE13</f>
        <v>1.9193857965451055E-3</v>
      </c>
      <c r="O13" s="14">
        <v>0</v>
      </c>
      <c r="P13" s="39">
        <f>(O13)/AE13</f>
        <v>0</v>
      </c>
      <c r="Q13" s="14">
        <v>5</v>
      </c>
      <c r="R13" s="39">
        <f>(Q13)/AE13</f>
        <v>9.5969289827255271E-3</v>
      </c>
      <c r="S13" s="14">
        <v>8</v>
      </c>
      <c r="T13" s="39">
        <f>(S13)/AE13</f>
        <v>1.5355086372360844E-2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12</v>
      </c>
      <c r="Z13" s="39">
        <f>(Y13)/AE13</f>
        <v>2.3032629558541268E-2</v>
      </c>
      <c r="AA13" s="14">
        <v>515</v>
      </c>
      <c r="AB13" s="39">
        <f>(AA13)/AE13</f>
        <v>0.98848368522072938</v>
      </c>
      <c r="AC13" s="14">
        <v>6</v>
      </c>
      <c r="AD13" s="39">
        <f>(AC13)/AE13</f>
        <v>1.1516314779270634E-2</v>
      </c>
      <c r="AE13" s="14">
        <v>521</v>
      </c>
      <c r="AF13" s="41">
        <f>(AE13)/AE13</f>
        <v>1</v>
      </c>
      <c r="AG13" s="15"/>
      <c r="AH13" s="45">
        <v>568</v>
      </c>
      <c r="AI13" s="46">
        <f>(AE13)/AH13</f>
        <v>0.91725352112676062</v>
      </c>
    </row>
    <row r="14" spans="1:36" ht="22.5" customHeight="1" thickBot="1">
      <c r="A14" s="30" t="s">
        <v>39</v>
      </c>
      <c r="B14" s="12">
        <v>400</v>
      </c>
      <c r="C14" s="12" t="s">
        <v>2</v>
      </c>
      <c r="D14" s="13"/>
      <c r="E14" s="14">
        <v>196</v>
      </c>
      <c r="F14" s="39">
        <f t="shared" ref="F14:F33" si="0">(E14)/AE14</f>
        <v>0.4</v>
      </c>
      <c r="G14" s="14">
        <v>268</v>
      </c>
      <c r="H14" s="39">
        <f t="shared" ref="H14:H33" si="1">(G14)/AE14</f>
        <v>0.54693877551020409</v>
      </c>
      <c r="I14" s="14">
        <v>0</v>
      </c>
      <c r="J14" s="39">
        <f t="shared" ref="J14:J33" si="2">(I14)/AE14</f>
        <v>0</v>
      </c>
      <c r="K14" s="14">
        <v>1</v>
      </c>
      <c r="L14" s="39">
        <f t="shared" ref="L14:L33" si="3">(K14)/AE14</f>
        <v>2.0408163265306124E-3</v>
      </c>
      <c r="M14" s="14">
        <v>1</v>
      </c>
      <c r="N14" s="39">
        <f t="shared" ref="N14:N33" si="4">(M14)/AE14</f>
        <v>2.0408163265306124E-3</v>
      </c>
      <c r="O14" s="14">
        <v>0</v>
      </c>
      <c r="P14" s="39">
        <f t="shared" ref="P14:P33" si="5">(O14)/AE14</f>
        <v>0</v>
      </c>
      <c r="Q14" s="14">
        <v>3</v>
      </c>
      <c r="R14" s="39">
        <f t="shared" ref="R14:R33" si="6">(Q14)/AE14</f>
        <v>6.1224489795918364E-3</v>
      </c>
      <c r="S14" s="14">
        <v>2</v>
      </c>
      <c r="T14" s="39">
        <f t="shared" ref="T14:T33" si="7">(S14)/AE14</f>
        <v>4.0816326530612249E-3</v>
      </c>
      <c r="U14" s="14">
        <v>0</v>
      </c>
      <c r="V14" s="39">
        <f t="shared" ref="V14:V33" si="8">(U14)/AE14</f>
        <v>0</v>
      </c>
      <c r="W14" s="14">
        <v>0</v>
      </c>
      <c r="X14" s="39">
        <f t="shared" ref="X14:X33" si="9">(W14)/AE14</f>
        <v>0</v>
      </c>
      <c r="Y14" s="14">
        <v>16</v>
      </c>
      <c r="Z14" s="39">
        <f t="shared" ref="Z14:Z33" si="10">(Y14)/AE14</f>
        <v>3.2653061224489799E-2</v>
      </c>
      <c r="AA14" s="14">
        <v>487</v>
      </c>
      <c r="AB14" s="39">
        <f t="shared" ref="AB14:AB33" si="11">(AA14)/AE14</f>
        <v>0.9938775510204082</v>
      </c>
      <c r="AC14" s="14">
        <v>3</v>
      </c>
      <c r="AD14" s="39">
        <f t="shared" ref="AD14:AD33" si="12">(AC14)/AE14</f>
        <v>6.1224489795918364E-3</v>
      </c>
      <c r="AE14" s="14">
        <v>490</v>
      </c>
      <c r="AF14" s="41">
        <f t="shared" ref="AF14:AF33" si="13">(AE14)/AE14</f>
        <v>1</v>
      </c>
      <c r="AG14" s="15"/>
      <c r="AH14" s="16">
        <v>568</v>
      </c>
      <c r="AI14" s="46">
        <f t="shared" ref="AI14:AI33" si="14">(AE14)/AH14</f>
        <v>0.86267605633802813</v>
      </c>
    </row>
    <row r="15" spans="1:36" ht="22.5" customHeight="1" thickBot="1">
      <c r="A15" s="30" t="s">
        <v>39</v>
      </c>
      <c r="B15" s="12">
        <v>401</v>
      </c>
      <c r="C15" s="12" t="s">
        <v>1</v>
      </c>
      <c r="D15" s="13"/>
      <c r="E15" s="14">
        <v>232</v>
      </c>
      <c r="F15" s="39">
        <f t="shared" si="0"/>
        <v>0.47250509164969451</v>
      </c>
      <c r="G15" s="14">
        <v>226</v>
      </c>
      <c r="H15" s="39">
        <f t="shared" si="1"/>
        <v>0.46028513238289204</v>
      </c>
      <c r="I15" s="14">
        <v>1</v>
      </c>
      <c r="J15" s="39">
        <f t="shared" si="2"/>
        <v>2.0366598778004071E-3</v>
      </c>
      <c r="K15" s="14">
        <v>1</v>
      </c>
      <c r="L15" s="39">
        <f t="shared" si="3"/>
        <v>2.0366598778004071E-3</v>
      </c>
      <c r="M15" s="14">
        <v>3</v>
      </c>
      <c r="N15" s="39">
        <f t="shared" si="4"/>
        <v>6.1099796334012219E-3</v>
      </c>
      <c r="O15" s="14">
        <v>2</v>
      </c>
      <c r="P15" s="39">
        <f t="shared" si="5"/>
        <v>4.0733197556008143E-3</v>
      </c>
      <c r="Q15" s="14">
        <v>4</v>
      </c>
      <c r="R15" s="39">
        <f t="shared" si="6"/>
        <v>8.1466395112016286E-3</v>
      </c>
      <c r="S15" s="14">
        <v>6</v>
      </c>
      <c r="T15" s="39">
        <f t="shared" si="7"/>
        <v>1.2219959266802444E-2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11</v>
      </c>
      <c r="Z15" s="39">
        <f t="shared" si="10"/>
        <v>2.2403258655804479E-2</v>
      </c>
      <c r="AA15" s="14">
        <v>486</v>
      </c>
      <c r="AB15" s="39">
        <f t="shared" si="11"/>
        <v>0.98981670061099791</v>
      </c>
      <c r="AC15" s="14">
        <v>5</v>
      </c>
      <c r="AD15" s="39">
        <f t="shared" si="12"/>
        <v>1.0183299389002037E-2</v>
      </c>
      <c r="AE15" s="14">
        <v>491</v>
      </c>
      <c r="AF15" s="41">
        <f t="shared" si="13"/>
        <v>1</v>
      </c>
      <c r="AG15" s="15"/>
      <c r="AH15" s="16">
        <v>549</v>
      </c>
      <c r="AI15" s="46">
        <f t="shared" si="14"/>
        <v>0.89435336976320579</v>
      </c>
    </row>
    <row r="16" spans="1:36" ht="22.5" customHeight="1" thickBot="1">
      <c r="A16" s="30" t="s">
        <v>39</v>
      </c>
      <c r="B16" s="12">
        <v>401</v>
      </c>
      <c r="C16" s="12" t="s">
        <v>2</v>
      </c>
      <c r="D16" s="13"/>
      <c r="E16" s="14">
        <v>202</v>
      </c>
      <c r="F16" s="39">
        <f t="shared" si="0"/>
        <v>0.41308793456032722</v>
      </c>
      <c r="G16" s="14">
        <v>263</v>
      </c>
      <c r="H16" s="39">
        <f t="shared" si="1"/>
        <v>0.53783231083844585</v>
      </c>
      <c r="I16" s="14">
        <v>1</v>
      </c>
      <c r="J16" s="39">
        <f t="shared" si="2"/>
        <v>2.0449897750511249E-3</v>
      </c>
      <c r="K16" s="14">
        <v>0</v>
      </c>
      <c r="L16" s="39">
        <f t="shared" si="3"/>
        <v>0</v>
      </c>
      <c r="M16" s="14">
        <v>1</v>
      </c>
      <c r="N16" s="39">
        <f t="shared" si="4"/>
        <v>2.0449897750511249E-3</v>
      </c>
      <c r="O16" s="14">
        <v>0</v>
      </c>
      <c r="P16" s="39">
        <f t="shared" si="5"/>
        <v>0</v>
      </c>
      <c r="Q16" s="14">
        <v>4</v>
      </c>
      <c r="R16" s="39">
        <f t="shared" si="6"/>
        <v>8.1799591002044997E-3</v>
      </c>
      <c r="S16" s="14">
        <v>3</v>
      </c>
      <c r="T16" s="39">
        <f t="shared" si="7"/>
        <v>6.1349693251533744E-3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6</v>
      </c>
      <c r="Z16" s="39">
        <f t="shared" si="10"/>
        <v>1.2269938650306749E-2</v>
      </c>
      <c r="AA16" s="14">
        <v>480</v>
      </c>
      <c r="AB16" s="39">
        <f t="shared" si="11"/>
        <v>0.98159509202453987</v>
      </c>
      <c r="AC16" s="14">
        <v>9</v>
      </c>
      <c r="AD16" s="39">
        <f t="shared" si="12"/>
        <v>1.8404907975460124E-2</v>
      </c>
      <c r="AE16" s="14">
        <v>489</v>
      </c>
      <c r="AF16" s="41">
        <f t="shared" si="13"/>
        <v>1</v>
      </c>
      <c r="AG16" s="15"/>
      <c r="AH16" s="16">
        <v>549</v>
      </c>
      <c r="AI16" s="46">
        <f t="shared" si="14"/>
        <v>0.89071038251366119</v>
      </c>
    </row>
    <row r="17" spans="1:35" ht="22.5" customHeight="1" thickBot="1">
      <c r="A17" s="30" t="s">
        <v>39</v>
      </c>
      <c r="B17" s="12">
        <v>402</v>
      </c>
      <c r="C17" s="12" t="s">
        <v>1</v>
      </c>
      <c r="D17" s="13"/>
      <c r="E17" s="14">
        <v>42</v>
      </c>
      <c r="F17" s="39">
        <f t="shared" si="0"/>
        <v>0.27272727272727271</v>
      </c>
      <c r="G17" s="14">
        <v>90</v>
      </c>
      <c r="H17" s="39">
        <f t="shared" si="1"/>
        <v>0.58441558441558439</v>
      </c>
      <c r="I17" s="14">
        <v>1</v>
      </c>
      <c r="J17" s="39">
        <f t="shared" si="2"/>
        <v>6.4935064935064939E-3</v>
      </c>
      <c r="K17" s="14">
        <v>11</v>
      </c>
      <c r="L17" s="39">
        <f t="shared" si="3"/>
        <v>7.1428571428571425E-2</v>
      </c>
      <c r="M17" s="14">
        <v>0</v>
      </c>
      <c r="N17" s="39">
        <f t="shared" si="4"/>
        <v>0</v>
      </c>
      <c r="O17" s="14">
        <v>2</v>
      </c>
      <c r="P17" s="39">
        <f t="shared" si="5"/>
        <v>1.2987012987012988E-2</v>
      </c>
      <c r="Q17" s="14">
        <v>1</v>
      </c>
      <c r="R17" s="39">
        <f t="shared" si="6"/>
        <v>6.4935064935064939E-3</v>
      </c>
      <c r="S17" s="14">
        <v>0</v>
      </c>
      <c r="T17" s="39">
        <f t="shared" si="7"/>
        <v>0</v>
      </c>
      <c r="U17" s="14">
        <v>1</v>
      </c>
      <c r="V17" s="39">
        <f t="shared" si="8"/>
        <v>6.4935064935064939E-3</v>
      </c>
      <c r="W17" s="14">
        <v>0</v>
      </c>
      <c r="X17" s="39">
        <f t="shared" si="9"/>
        <v>0</v>
      </c>
      <c r="Y17" s="14">
        <v>0</v>
      </c>
      <c r="Z17" s="39">
        <f t="shared" si="10"/>
        <v>0</v>
      </c>
      <c r="AA17" s="14">
        <v>148</v>
      </c>
      <c r="AB17" s="39">
        <f t="shared" si="11"/>
        <v>0.96103896103896103</v>
      </c>
      <c r="AC17" s="14">
        <v>6</v>
      </c>
      <c r="AD17" s="39">
        <f t="shared" si="12"/>
        <v>3.896103896103896E-2</v>
      </c>
      <c r="AE17" s="14">
        <v>154</v>
      </c>
      <c r="AF17" s="41">
        <f t="shared" si="13"/>
        <v>1</v>
      </c>
      <c r="AG17" s="15"/>
      <c r="AH17" s="16">
        <v>688</v>
      </c>
      <c r="AI17" s="46">
        <f t="shared" si="14"/>
        <v>0.22383720930232559</v>
      </c>
    </row>
    <row r="18" spans="1:35" ht="22.5" customHeight="1" thickBot="1">
      <c r="A18" s="30" t="s">
        <v>39</v>
      </c>
      <c r="B18" s="12">
        <v>403</v>
      </c>
      <c r="C18" s="12" t="s">
        <v>1</v>
      </c>
      <c r="D18" s="13"/>
      <c r="E18" s="14">
        <v>143</v>
      </c>
      <c r="F18" s="39">
        <f t="shared" si="0"/>
        <v>0.38235294117647056</v>
      </c>
      <c r="G18" s="14">
        <v>149</v>
      </c>
      <c r="H18" s="39">
        <f t="shared" si="1"/>
        <v>0.39839572192513367</v>
      </c>
      <c r="I18" s="14">
        <v>0</v>
      </c>
      <c r="J18" s="39">
        <f t="shared" si="2"/>
        <v>0</v>
      </c>
      <c r="K18" s="14">
        <v>31</v>
      </c>
      <c r="L18" s="39">
        <f t="shared" si="3"/>
        <v>8.2887700534759357E-2</v>
      </c>
      <c r="M18" s="14">
        <v>3</v>
      </c>
      <c r="N18" s="39">
        <f t="shared" si="4"/>
        <v>8.0213903743315516E-3</v>
      </c>
      <c r="O18" s="14">
        <v>5</v>
      </c>
      <c r="P18" s="39">
        <f t="shared" si="5"/>
        <v>1.3368983957219251E-2</v>
      </c>
      <c r="Q18" s="14">
        <v>24</v>
      </c>
      <c r="R18" s="39">
        <f t="shared" si="6"/>
        <v>6.4171122994652413E-2</v>
      </c>
      <c r="S18" s="14">
        <v>1</v>
      </c>
      <c r="T18" s="39">
        <f t="shared" si="7"/>
        <v>2.6737967914438501E-3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5</v>
      </c>
      <c r="Z18" s="39">
        <f t="shared" si="10"/>
        <v>1.3368983957219251E-2</v>
      </c>
      <c r="AA18" s="14">
        <v>361</v>
      </c>
      <c r="AB18" s="39">
        <f t="shared" si="11"/>
        <v>0.96524064171122992</v>
      </c>
      <c r="AC18" s="14">
        <v>13</v>
      </c>
      <c r="AD18" s="39">
        <f t="shared" si="12"/>
        <v>3.4759358288770054E-2</v>
      </c>
      <c r="AE18" s="14">
        <v>374</v>
      </c>
      <c r="AF18" s="41">
        <f t="shared" si="13"/>
        <v>1</v>
      </c>
      <c r="AG18" s="15"/>
      <c r="AH18" s="16">
        <v>614</v>
      </c>
      <c r="AI18" s="46">
        <f t="shared" si="14"/>
        <v>0.60912052117263848</v>
      </c>
    </row>
    <row r="19" spans="1:35" ht="22.5" customHeight="1" thickBot="1">
      <c r="A19" s="30" t="s">
        <v>39</v>
      </c>
      <c r="B19" s="12">
        <v>403</v>
      </c>
      <c r="C19" s="12" t="s">
        <v>2</v>
      </c>
      <c r="D19" s="13"/>
      <c r="E19" s="14">
        <v>126</v>
      </c>
      <c r="F19" s="39">
        <f t="shared" si="0"/>
        <v>0.32225063938618925</v>
      </c>
      <c r="G19" s="14">
        <v>183</v>
      </c>
      <c r="H19" s="39">
        <f t="shared" si="1"/>
        <v>0.4680306905370844</v>
      </c>
      <c r="I19" s="14">
        <v>0</v>
      </c>
      <c r="J19" s="39">
        <f t="shared" si="2"/>
        <v>0</v>
      </c>
      <c r="K19" s="14">
        <v>25</v>
      </c>
      <c r="L19" s="39">
        <f t="shared" si="3"/>
        <v>6.3938618925831206E-2</v>
      </c>
      <c r="M19" s="14">
        <v>0</v>
      </c>
      <c r="N19" s="39">
        <f t="shared" si="4"/>
        <v>0</v>
      </c>
      <c r="O19" s="14">
        <v>8</v>
      </c>
      <c r="P19" s="39">
        <f t="shared" si="5"/>
        <v>2.0460358056265986E-2</v>
      </c>
      <c r="Q19" s="14">
        <v>35</v>
      </c>
      <c r="R19" s="39">
        <f t="shared" si="6"/>
        <v>8.9514066496163683E-2</v>
      </c>
      <c r="S19" s="14">
        <v>3</v>
      </c>
      <c r="T19" s="39">
        <f t="shared" si="7"/>
        <v>7.6726342710997444E-3</v>
      </c>
      <c r="U19" s="14">
        <v>0</v>
      </c>
      <c r="V19" s="39">
        <f t="shared" si="8"/>
        <v>0</v>
      </c>
      <c r="W19" s="14">
        <v>0</v>
      </c>
      <c r="X19" s="39">
        <f t="shared" si="9"/>
        <v>0</v>
      </c>
      <c r="Y19" s="14">
        <v>4</v>
      </c>
      <c r="Z19" s="39">
        <f t="shared" si="10"/>
        <v>1.0230179028132993E-2</v>
      </c>
      <c r="AA19" s="14">
        <v>384</v>
      </c>
      <c r="AB19" s="39">
        <f t="shared" si="11"/>
        <v>0.98209718670076729</v>
      </c>
      <c r="AC19" s="14">
        <v>7</v>
      </c>
      <c r="AD19" s="39">
        <f t="shared" si="12"/>
        <v>1.7902813299232736E-2</v>
      </c>
      <c r="AE19" s="14">
        <v>391</v>
      </c>
      <c r="AF19" s="41">
        <f t="shared" si="13"/>
        <v>1</v>
      </c>
      <c r="AG19" s="15"/>
      <c r="AH19" s="16">
        <v>613</v>
      </c>
      <c r="AI19" s="46">
        <f t="shared" si="14"/>
        <v>0.63784665579119082</v>
      </c>
    </row>
    <row r="20" spans="1:35" ht="22.5" customHeight="1" thickBot="1">
      <c r="A20" s="30" t="s">
        <v>39</v>
      </c>
      <c r="B20" s="12">
        <v>404</v>
      </c>
      <c r="C20" s="12" t="s">
        <v>1</v>
      </c>
      <c r="D20" s="13"/>
      <c r="E20" s="14">
        <v>120</v>
      </c>
      <c r="F20" s="39">
        <f t="shared" si="0"/>
        <v>0.42105263157894735</v>
      </c>
      <c r="G20" s="14">
        <v>122</v>
      </c>
      <c r="H20" s="39">
        <f t="shared" si="1"/>
        <v>0.42807017543859649</v>
      </c>
      <c r="I20" s="14">
        <v>0</v>
      </c>
      <c r="J20" s="39">
        <f t="shared" si="2"/>
        <v>0</v>
      </c>
      <c r="K20" s="14">
        <v>9</v>
      </c>
      <c r="L20" s="39">
        <f t="shared" si="3"/>
        <v>3.1578947368421054E-2</v>
      </c>
      <c r="M20" s="14">
        <v>1</v>
      </c>
      <c r="N20" s="39">
        <f t="shared" si="4"/>
        <v>3.5087719298245615E-3</v>
      </c>
      <c r="O20" s="14">
        <v>1</v>
      </c>
      <c r="P20" s="39">
        <f t="shared" si="5"/>
        <v>3.5087719298245615E-3</v>
      </c>
      <c r="Q20" s="14">
        <v>16</v>
      </c>
      <c r="R20" s="39">
        <f t="shared" si="6"/>
        <v>5.6140350877192984E-2</v>
      </c>
      <c r="S20" s="14">
        <v>2</v>
      </c>
      <c r="T20" s="39">
        <f t="shared" si="7"/>
        <v>7.0175438596491229E-3</v>
      </c>
      <c r="U20" s="14">
        <v>0</v>
      </c>
      <c r="V20" s="39">
        <f t="shared" si="8"/>
        <v>0</v>
      </c>
      <c r="W20" s="14">
        <v>0</v>
      </c>
      <c r="X20" s="39">
        <f t="shared" si="9"/>
        <v>0</v>
      </c>
      <c r="Y20" s="14">
        <v>5</v>
      </c>
      <c r="Z20" s="39">
        <f t="shared" si="10"/>
        <v>1.7543859649122806E-2</v>
      </c>
      <c r="AA20" s="14">
        <v>276</v>
      </c>
      <c r="AB20" s="39">
        <f t="shared" si="11"/>
        <v>0.96842105263157896</v>
      </c>
      <c r="AC20" s="14">
        <v>9</v>
      </c>
      <c r="AD20" s="39">
        <f t="shared" si="12"/>
        <v>3.1578947368421054E-2</v>
      </c>
      <c r="AE20" s="14">
        <v>285</v>
      </c>
      <c r="AF20" s="41">
        <f t="shared" si="13"/>
        <v>1</v>
      </c>
      <c r="AG20" s="15"/>
      <c r="AH20" s="16">
        <v>385</v>
      </c>
      <c r="AI20" s="46">
        <f t="shared" si="14"/>
        <v>0.74025974025974028</v>
      </c>
    </row>
    <row r="21" spans="1:35" ht="22.5" customHeight="1" thickBot="1">
      <c r="A21" s="30" t="s">
        <v>39</v>
      </c>
      <c r="B21" s="12">
        <v>404</v>
      </c>
      <c r="C21" s="12" t="s">
        <v>2</v>
      </c>
      <c r="D21" s="13"/>
      <c r="E21" s="14">
        <v>91</v>
      </c>
      <c r="F21" s="39">
        <f t="shared" si="0"/>
        <v>0.32042253521126762</v>
      </c>
      <c r="G21" s="14">
        <v>136</v>
      </c>
      <c r="H21" s="39">
        <f t="shared" si="1"/>
        <v>0.47887323943661969</v>
      </c>
      <c r="I21" s="14">
        <v>1</v>
      </c>
      <c r="J21" s="39">
        <f t="shared" si="2"/>
        <v>3.5211267605633804E-3</v>
      </c>
      <c r="K21" s="14">
        <v>15</v>
      </c>
      <c r="L21" s="39">
        <f t="shared" si="3"/>
        <v>5.2816901408450703E-2</v>
      </c>
      <c r="M21" s="14">
        <v>2</v>
      </c>
      <c r="N21" s="39">
        <f t="shared" si="4"/>
        <v>7.0422535211267607E-3</v>
      </c>
      <c r="O21" s="14">
        <v>4</v>
      </c>
      <c r="P21" s="39">
        <f t="shared" si="5"/>
        <v>1.4084507042253521E-2</v>
      </c>
      <c r="Q21" s="14">
        <v>15</v>
      </c>
      <c r="R21" s="39">
        <f t="shared" si="6"/>
        <v>5.2816901408450703E-2</v>
      </c>
      <c r="S21" s="14">
        <v>4</v>
      </c>
      <c r="T21" s="39">
        <f t="shared" si="7"/>
        <v>1.4084507042253521E-2</v>
      </c>
      <c r="U21" s="14">
        <v>0</v>
      </c>
      <c r="V21" s="39">
        <f t="shared" si="8"/>
        <v>0</v>
      </c>
      <c r="W21" s="14">
        <v>0</v>
      </c>
      <c r="X21" s="39">
        <f t="shared" si="9"/>
        <v>0</v>
      </c>
      <c r="Y21" s="14">
        <v>10</v>
      </c>
      <c r="Z21" s="39">
        <f t="shared" si="10"/>
        <v>3.5211267605633804E-2</v>
      </c>
      <c r="AA21" s="14">
        <v>278</v>
      </c>
      <c r="AB21" s="39">
        <f t="shared" si="11"/>
        <v>0.97887323943661975</v>
      </c>
      <c r="AC21" s="14">
        <v>6</v>
      </c>
      <c r="AD21" s="39">
        <f t="shared" si="12"/>
        <v>2.1126760563380281E-2</v>
      </c>
      <c r="AE21" s="14">
        <v>284</v>
      </c>
      <c r="AF21" s="41">
        <f t="shared" si="13"/>
        <v>1</v>
      </c>
      <c r="AG21" s="15"/>
      <c r="AH21" s="16">
        <v>385</v>
      </c>
      <c r="AI21" s="46">
        <f t="shared" si="14"/>
        <v>0.73766233766233769</v>
      </c>
    </row>
    <row r="22" spans="1:35" ht="22.5" customHeight="1" thickBot="1">
      <c r="A22" s="30" t="s">
        <v>39</v>
      </c>
      <c r="B22" s="12">
        <v>405</v>
      </c>
      <c r="C22" s="12" t="s">
        <v>1</v>
      </c>
      <c r="D22" s="13"/>
      <c r="E22" s="14">
        <v>36</v>
      </c>
      <c r="F22" s="39">
        <f t="shared" si="0"/>
        <v>0.29508196721311475</v>
      </c>
      <c r="G22" s="14">
        <v>76</v>
      </c>
      <c r="H22" s="39">
        <f t="shared" si="1"/>
        <v>0.62295081967213117</v>
      </c>
      <c r="I22" s="14">
        <v>0</v>
      </c>
      <c r="J22" s="39">
        <f t="shared" si="2"/>
        <v>0</v>
      </c>
      <c r="K22" s="14">
        <v>0</v>
      </c>
      <c r="L22" s="39">
        <f t="shared" si="3"/>
        <v>0</v>
      </c>
      <c r="M22" s="14">
        <v>1</v>
      </c>
      <c r="N22" s="39">
        <f t="shared" si="4"/>
        <v>8.1967213114754103E-3</v>
      </c>
      <c r="O22" s="14">
        <v>0</v>
      </c>
      <c r="P22" s="39">
        <f t="shared" si="5"/>
        <v>0</v>
      </c>
      <c r="Q22" s="14">
        <v>2</v>
      </c>
      <c r="R22" s="39">
        <f t="shared" si="6"/>
        <v>1.6393442622950821E-2</v>
      </c>
      <c r="S22" s="14">
        <v>0</v>
      </c>
      <c r="T22" s="39">
        <f t="shared" si="7"/>
        <v>0</v>
      </c>
      <c r="U22" s="14">
        <v>1</v>
      </c>
      <c r="V22" s="39">
        <f t="shared" si="8"/>
        <v>8.1967213114754103E-3</v>
      </c>
      <c r="W22" s="14">
        <v>0</v>
      </c>
      <c r="X22" s="39">
        <f t="shared" si="9"/>
        <v>0</v>
      </c>
      <c r="Y22" s="14">
        <v>3</v>
      </c>
      <c r="Z22" s="39">
        <f t="shared" si="10"/>
        <v>2.4590163934426229E-2</v>
      </c>
      <c r="AA22" s="14">
        <v>119</v>
      </c>
      <c r="AB22" s="39">
        <f t="shared" si="11"/>
        <v>0.97540983606557374</v>
      </c>
      <c r="AC22" s="14">
        <v>3</v>
      </c>
      <c r="AD22" s="39">
        <f t="shared" si="12"/>
        <v>2.4590163934426229E-2</v>
      </c>
      <c r="AE22" s="14">
        <v>122</v>
      </c>
      <c r="AF22" s="41">
        <f t="shared" si="13"/>
        <v>1</v>
      </c>
      <c r="AG22" s="15"/>
      <c r="AH22" s="16">
        <v>607</v>
      </c>
      <c r="AI22" s="46">
        <f t="shared" si="14"/>
        <v>0.20098846787479407</v>
      </c>
    </row>
    <row r="23" spans="1:35" ht="22.5" customHeight="1" thickBot="1">
      <c r="A23" s="30" t="s">
        <v>39</v>
      </c>
      <c r="B23" s="12">
        <v>406</v>
      </c>
      <c r="C23" s="12" t="s">
        <v>1</v>
      </c>
      <c r="D23" s="13"/>
      <c r="E23" s="14">
        <v>120</v>
      </c>
      <c r="F23" s="39">
        <f t="shared" si="0"/>
        <v>0.39867109634551495</v>
      </c>
      <c r="G23" s="14">
        <v>102</v>
      </c>
      <c r="H23" s="39">
        <f t="shared" si="1"/>
        <v>0.33887043189368771</v>
      </c>
      <c r="I23" s="14">
        <v>12</v>
      </c>
      <c r="J23" s="39">
        <f t="shared" si="2"/>
        <v>3.9867109634551492E-2</v>
      </c>
      <c r="K23" s="14">
        <v>20</v>
      </c>
      <c r="L23" s="39">
        <f t="shared" si="3"/>
        <v>6.6445182724252497E-2</v>
      </c>
      <c r="M23" s="14">
        <v>1</v>
      </c>
      <c r="N23" s="39">
        <f t="shared" si="4"/>
        <v>3.3222591362126247E-3</v>
      </c>
      <c r="O23" s="14">
        <v>1</v>
      </c>
      <c r="P23" s="39">
        <f t="shared" si="5"/>
        <v>3.3222591362126247E-3</v>
      </c>
      <c r="Q23" s="14">
        <v>29</v>
      </c>
      <c r="R23" s="39">
        <f t="shared" si="6"/>
        <v>9.634551495016612E-2</v>
      </c>
      <c r="S23" s="14">
        <v>2</v>
      </c>
      <c r="T23" s="39">
        <f t="shared" si="7"/>
        <v>6.6445182724252493E-3</v>
      </c>
      <c r="U23" s="14">
        <v>0</v>
      </c>
      <c r="V23" s="39">
        <f t="shared" si="8"/>
        <v>0</v>
      </c>
      <c r="W23" s="14">
        <v>0</v>
      </c>
      <c r="X23" s="39">
        <f t="shared" si="9"/>
        <v>0</v>
      </c>
      <c r="Y23" s="14">
        <v>3</v>
      </c>
      <c r="Z23" s="39">
        <f t="shared" si="10"/>
        <v>9.9667774086378731E-3</v>
      </c>
      <c r="AA23" s="14">
        <v>290</v>
      </c>
      <c r="AB23" s="39">
        <f t="shared" si="11"/>
        <v>0.96345514950166111</v>
      </c>
      <c r="AC23" s="14">
        <v>11</v>
      </c>
      <c r="AD23" s="39">
        <f t="shared" si="12"/>
        <v>3.6544850498338874E-2</v>
      </c>
      <c r="AE23" s="14">
        <v>301</v>
      </c>
      <c r="AF23" s="41">
        <f t="shared" si="13"/>
        <v>1</v>
      </c>
      <c r="AG23" s="15"/>
      <c r="AH23" s="16">
        <v>459</v>
      </c>
      <c r="AI23" s="46">
        <f t="shared" si="14"/>
        <v>0.65577342047930287</v>
      </c>
    </row>
    <row r="24" spans="1:35" ht="22.5" customHeight="1" thickBot="1">
      <c r="A24" s="30" t="s">
        <v>39</v>
      </c>
      <c r="B24" s="12">
        <v>407</v>
      </c>
      <c r="C24" s="12" t="s">
        <v>1</v>
      </c>
      <c r="D24" s="13"/>
      <c r="E24" s="14">
        <v>171</v>
      </c>
      <c r="F24" s="39">
        <f t="shared" si="0"/>
        <v>0.55161290322580647</v>
      </c>
      <c r="G24" s="14">
        <v>114</v>
      </c>
      <c r="H24" s="39">
        <f t="shared" si="1"/>
        <v>0.36774193548387096</v>
      </c>
      <c r="I24" s="14">
        <v>1</v>
      </c>
      <c r="J24" s="39">
        <f t="shared" si="2"/>
        <v>3.2258064516129032E-3</v>
      </c>
      <c r="K24" s="14">
        <v>8</v>
      </c>
      <c r="L24" s="39">
        <f t="shared" si="3"/>
        <v>2.5806451612903226E-2</v>
      </c>
      <c r="M24" s="14">
        <v>0</v>
      </c>
      <c r="N24" s="39">
        <f t="shared" si="4"/>
        <v>0</v>
      </c>
      <c r="O24" s="14">
        <v>0</v>
      </c>
      <c r="P24" s="39">
        <f t="shared" si="5"/>
        <v>0</v>
      </c>
      <c r="Q24" s="14">
        <v>9</v>
      </c>
      <c r="R24" s="39">
        <f t="shared" si="6"/>
        <v>2.903225806451613E-2</v>
      </c>
      <c r="S24" s="14">
        <v>0</v>
      </c>
      <c r="T24" s="39">
        <f t="shared" si="7"/>
        <v>0</v>
      </c>
      <c r="U24" s="14">
        <v>0</v>
      </c>
      <c r="V24" s="39">
        <f t="shared" si="8"/>
        <v>0</v>
      </c>
      <c r="W24" s="14">
        <v>0</v>
      </c>
      <c r="X24" s="39">
        <f t="shared" si="9"/>
        <v>0</v>
      </c>
      <c r="Y24" s="14">
        <v>2</v>
      </c>
      <c r="Z24" s="39">
        <f t="shared" si="10"/>
        <v>6.4516129032258064E-3</v>
      </c>
      <c r="AA24" s="14">
        <v>305</v>
      </c>
      <c r="AB24" s="39">
        <f t="shared" si="11"/>
        <v>0.9838709677419355</v>
      </c>
      <c r="AC24" s="14">
        <v>5</v>
      </c>
      <c r="AD24" s="39">
        <f t="shared" si="12"/>
        <v>1.6129032258064516E-2</v>
      </c>
      <c r="AE24" s="14">
        <v>310</v>
      </c>
      <c r="AF24" s="41">
        <f t="shared" si="13"/>
        <v>1</v>
      </c>
      <c r="AG24" s="15"/>
      <c r="AH24" s="16">
        <v>390</v>
      </c>
      <c r="AI24" s="46">
        <f t="shared" si="14"/>
        <v>0.79487179487179482</v>
      </c>
    </row>
    <row r="25" spans="1:35" ht="22.5" customHeight="1" thickBot="1">
      <c r="A25" s="30" t="s">
        <v>39</v>
      </c>
      <c r="B25" s="12">
        <v>407</v>
      </c>
      <c r="C25" s="12" t="s">
        <v>2</v>
      </c>
      <c r="D25" s="13"/>
      <c r="E25" s="14">
        <v>154</v>
      </c>
      <c r="F25" s="39">
        <f t="shared" si="0"/>
        <v>0.48427672955974843</v>
      </c>
      <c r="G25" s="14">
        <v>129</v>
      </c>
      <c r="H25" s="39">
        <f t="shared" si="1"/>
        <v>0.40566037735849059</v>
      </c>
      <c r="I25" s="14">
        <v>1</v>
      </c>
      <c r="J25" s="39">
        <f t="shared" si="2"/>
        <v>3.1446540880503146E-3</v>
      </c>
      <c r="K25" s="14">
        <v>8</v>
      </c>
      <c r="L25" s="39">
        <f t="shared" si="3"/>
        <v>2.5157232704402517E-2</v>
      </c>
      <c r="M25" s="14">
        <v>1</v>
      </c>
      <c r="N25" s="39">
        <f t="shared" si="4"/>
        <v>3.1446540880503146E-3</v>
      </c>
      <c r="O25" s="14">
        <v>1</v>
      </c>
      <c r="P25" s="39">
        <f t="shared" si="5"/>
        <v>3.1446540880503146E-3</v>
      </c>
      <c r="Q25" s="14">
        <v>13</v>
      </c>
      <c r="R25" s="39">
        <f t="shared" si="6"/>
        <v>4.0880503144654086E-2</v>
      </c>
      <c r="S25" s="14">
        <v>3</v>
      </c>
      <c r="T25" s="39">
        <f t="shared" si="7"/>
        <v>9.433962264150943E-3</v>
      </c>
      <c r="U25" s="14">
        <v>0</v>
      </c>
      <c r="V25" s="39">
        <f t="shared" si="8"/>
        <v>0</v>
      </c>
      <c r="W25" s="14">
        <v>0</v>
      </c>
      <c r="X25" s="39">
        <f t="shared" si="9"/>
        <v>0</v>
      </c>
      <c r="Y25" s="14">
        <v>1</v>
      </c>
      <c r="Z25" s="39">
        <f t="shared" si="10"/>
        <v>3.1446540880503146E-3</v>
      </c>
      <c r="AA25" s="14">
        <v>311</v>
      </c>
      <c r="AB25" s="39">
        <f t="shared" si="11"/>
        <v>0.9779874213836478</v>
      </c>
      <c r="AC25" s="14">
        <v>7</v>
      </c>
      <c r="AD25" s="39">
        <f t="shared" si="12"/>
        <v>2.20125786163522E-2</v>
      </c>
      <c r="AE25" s="14">
        <v>318</v>
      </c>
      <c r="AF25" s="41">
        <f t="shared" si="13"/>
        <v>1</v>
      </c>
      <c r="AG25" s="15"/>
      <c r="AH25" s="16">
        <v>389</v>
      </c>
      <c r="AI25" s="46">
        <f t="shared" si="14"/>
        <v>0.81748071979434445</v>
      </c>
    </row>
    <row r="26" spans="1:35" ht="22.5" customHeight="1" thickBot="1">
      <c r="A26" s="30" t="s">
        <v>39</v>
      </c>
      <c r="B26" s="12">
        <v>408</v>
      </c>
      <c r="C26" s="12" t="s">
        <v>1</v>
      </c>
      <c r="D26" s="13"/>
      <c r="E26" s="14">
        <v>114</v>
      </c>
      <c r="F26" s="39">
        <f t="shared" si="0"/>
        <v>0.31932773109243695</v>
      </c>
      <c r="G26" s="14">
        <v>191</v>
      </c>
      <c r="H26" s="39">
        <f t="shared" si="1"/>
        <v>0.53501400560224088</v>
      </c>
      <c r="I26" s="14">
        <v>1</v>
      </c>
      <c r="J26" s="39">
        <f t="shared" si="2"/>
        <v>2.8011204481792717E-3</v>
      </c>
      <c r="K26" s="14">
        <v>10</v>
      </c>
      <c r="L26" s="39">
        <f t="shared" si="3"/>
        <v>2.8011204481792718E-2</v>
      </c>
      <c r="M26" s="14">
        <v>0</v>
      </c>
      <c r="N26" s="39">
        <f t="shared" si="4"/>
        <v>0</v>
      </c>
      <c r="O26" s="14">
        <v>3</v>
      </c>
      <c r="P26" s="39">
        <f t="shared" si="5"/>
        <v>8.4033613445378148E-3</v>
      </c>
      <c r="Q26" s="14">
        <v>24</v>
      </c>
      <c r="R26" s="39">
        <f t="shared" si="6"/>
        <v>6.7226890756302518E-2</v>
      </c>
      <c r="S26" s="14">
        <v>2</v>
      </c>
      <c r="T26" s="39">
        <f t="shared" si="7"/>
        <v>5.6022408963585435E-3</v>
      </c>
      <c r="U26" s="14">
        <v>0</v>
      </c>
      <c r="V26" s="39">
        <f t="shared" si="8"/>
        <v>0</v>
      </c>
      <c r="W26" s="14">
        <v>0</v>
      </c>
      <c r="X26" s="39">
        <f t="shared" si="9"/>
        <v>0</v>
      </c>
      <c r="Y26" s="14">
        <v>5</v>
      </c>
      <c r="Z26" s="39">
        <f t="shared" si="10"/>
        <v>1.4005602240896359E-2</v>
      </c>
      <c r="AA26" s="14">
        <v>350</v>
      </c>
      <c r="AB26" s="39">
        <f t="shared" si="11"/>
        <v>0.98039215686274506</v>
      </c>
      <c r="AC26" s="14">
        <v>7</v>
      </c>
      <c r="AD26" s="39">
        <f t="shared" si="12"/>
        <v>1.9607843137254902E-2</v>
      </c>
      <c r="AE26" s="14">
        <v>357</v>
      </c>
      <c r="AF26" s="41">
        <f t="shared" si="13"/>
        <v>1</v>
      </c>
      <c r="AG26" s="15"/>
      <c r="AH26" s="16">
        <v>405</v>
      </c>
      <c r="AI26" s="46">
        <f t="shared" si="14"/>
        <v>0.88148148148148153</v>
      </c>
    </row>
    <row r="27" spans="1:35" ht="22.5" customHeight="1" thickBot="1">
      <c r="A27" s="30" t="s">
        <v>39</v>
      </c>
      <c r="B27" s="12">
        <v>409</v>
      </c>
      <c r="C27" s="12" t="s">
        <v>1</v>
      </c>
      <c r="D27" s="13"/>
      <c r="E27" s="14">
        <v>287</v>
      </c>
      <c r="F27" s="39">
        <f t="shared" si="0"/>
        <v>0.45627980922098571</v>
      </c>
      <c r="G27" s="14">
        <v>273</v>
      </c>
      <c r="H27" s="39">
        <f t="shared" si="1"/>
        <v>0.43402225755166934</v>
      </c>
      <c r="I27" s="14">
        <v>2</v>
      </c>
      <c r="J27" s="39">
        <f t="shared" si="2"/>
        <v>3.1796502384737681E-3</v>
      </c>
      <c r="K27" s="14">
        <v>5</v>
      </c>
      <c r="L27" s="39">
        <f t="shared" si="3"/>
        <v>7.9491255961844191E-3</v>
      </c>
      <c r="M27" s="14">
        <v>0</v>
      </c>
      <c r="N27" s="39">
        <f t="shared" si="4"/>
        <v>0</v>
      </c>
      <c r="O27" s="14">
        <v>2</v>
      </c>
      <c r="P27" s="39">
        <f t="shared" si="5"/>
        <v>3.1796502384737681E-3</v>
      </c>
      <c r="Q27" s="14">
        <v>32</v>
      </c>
      <c r="R27" s="39">
        <f t="shared" si="6"/>
        <v>5.0874403815580289E-2</v>
      </c>
      <c r="S27" s="14">
        <v>5</v>
      </c>
      <c r="T27" s="39">
        <f t="shared" si="7"/>
        <v>7.9491255961844191E-3</v>
      </c>
      <c r="U27" s="14">
        <v>1</v>
      </c>
      <c r="V27" s="39">
        <f t="shared" si="8"/>
        <v>1.589825119236884E-3</v>
      </c>
      <c r="W27" s="14">
        <v>0</v>
      </c>
      <c r="X27" s="39">
        <f t="shared" si="9"/>
        <v>0</v>
      </c>
      <c r="Y27" s="14">
        <v>10</v>
      </c>
      <c r="Z27" s="39">
        <f t="shared" si="10"/>
        <v>1.5898251192368838E-2</v>
      </c>
      <c r="AA27" s="14">
        <v>617</v>
      </c>
      <c r="AB27" s="39">
        <f t="shared" si="11"/>
        <v>0.98092209856915735</v>
      </c>
      <c r="AC27" s="14">
        <v>12</v>
      </c>
      <c r="AD27" s="39">
        <f t="shared" si="12"/>
        <v>1.9077901430842606E-2</v>
      </c>
      <c r="AE27" s="14">
        <v>629</v>
      </c>
      <c r="AF27" s="41">
        <f t="shared" si="13"/>
        <v>1</v>
      </c>
      <c r="AG27" s="15"/>
      <c r="AH27" s="16">
        <v>724</v>
      </c>
      <c r="AI27" s="46">
        <f t="shared" si="14"/>
        <v>0.86878453038674031</v>
      </c>
    </row>
    <row r="28" spans="1:35" ht="22.5" customHeight="1" thickBot="1">
      <c r="A28" s="30" t="s">
        <v>39</v>
      </c>
      <c r="B28" s="12">
        <v>410</v>
      </c>
      <c r="C28" s="12" t="s">
        <v>1</v>
      </c>
      <c r="D28" s="13"/>
      <c r="E28" s="14">
        <v>253</v>
      </c>
      <c r="F28" s="39">
        <f t="shared" si="0"/>
        <v>0.41205211726384366</v>
      </c>
      <c r="G28" s="14">
        <v>274</v>
      </c>
      <c r="H28" s="39">
        <f t="shared" si="1"/>
        <v>0.44625407166123776</v>
      </c>
      <c r="I28" s="14">
        <v>3</v>
      </c>
      <c r="J28" s="39">
        <f t="shared" si="2"/>
        <v>4.8859934853420191E-3</v>
      </c>
      <c r="K28" s="14">
        <v>5</v>
      </c>
      <c r="L28" s="39">
        <f t="shared" si="3"/>
        <v>8.1433224755700327E-3</v>
      </c>
      <c r="M28" s="14">
        <v>2</v>
      </c>
      <c r="N28" s="39">
        <f t="shared" si="4"/>
        <v>3.2573289902280132E-3</v>
      </c>
      <c r="O28" s="14">
        <v>3</v>
      </c>
      <c r="P28" s="39">
        <f t="shared" si="5"/>
        <v>4.8859934853420191E-3</v>
      </c>
      <c r="Q28" s="14">
        <v>57</v>
      </c>
      <c r="R28" s="39">
        <f t="shared" si="6"/>
        <v>9.2833876221498371E-2</v>
      </c>
      <c r="S28" s="14">
        <v>4</v>
      </c>
      <c r="T28" s="39">
        <f t="shared" si="7"/>
        <v>6.5146579804560263E-3</v>
      </c>
      <c r="U28" s="14">
        <v>0</v>
      </c>
      <c r="V28" s="39">
        <f t="shared" si="8"/>
        <v>0</v>
      </c>
      <c r="W28" s="14">
        <v>0</v>
      </c>
      <c r="X28" s="39">
        <f t="shared" si="9"/>
        <v>0</v>
      </c>
      <c r="Y28" s="14">
        <v>1</v>
      </c>
      <c r="Z28" s="39">
        <f t="shared" si="10"/>
        <v>1.6286644951140066E-3</v>
      </c>
      <c r="AA28" s="14">
        <v>602</v>
      </c>
      <c r="AB28" s="39">
        <f t="shared" si="11"/>
        <v>0.98045602605863191</v>
      </c>
      <c r="AC28" s="14">
        <v>12</v>
      </c>
      <c r="AD28" s="39">
        <f t="shared" si="12"/>
        <v>1.9543973941368076E-2</v>
      </c>
      <c r="AE28" s="14">
        <v>614</v>
      </c>
      <c r="AF28" s="41">
        <f t="shared" si="13"/>
        <v>1</v>
      </c>
      <c r="AG28" s="15"/>
      <c r="AH28" s="16">
        <v>664</v>
      </c>
      <c r="AI28" s="46">
        <f t="shared" si="14"/>
        <v>0.92469879518072284</v>
      </c>
    </row>
    <row r="29" spans="1:35" ht="22.5" customHeight="1" thickBot="1">
      <c r="A29" s="30" t="s">
        <v>39</v>
      </c>
      <c r="B29" s="12">
        <v>410</v>
      </c>
      <c r="C29" s="12" t="s">
        <v>2</v>
      </c>
      <c r="D29" s="13"/>
      <c r="E29" s="14">
        <v>348</v>
      </c>
      <c r="F29" s="39">
        <f t="shared" si="0"/>
        <v>0.56493506493506496</v>
      </c>
      <c r="G29" s="14">
        <v>201</v>
      </c>
      <c r="H29" s="39">
        <f t="shared" si="1"/>
        <v>0.32629870129870131</v>
      </c>
      <c r="I29" s="14">
        <v>2</v>
      </c>
      <c r="J29" s="39">
        <f t="shared" si="2"/>
        <v>3.246753246753247E-3</v>
      </c>
      <c r="K29" s="14">
        <v>2</v>
      </c>
      <c r="L29" s="39">
        <f t="shared" si="3"/>
        <v>3.246753246753247E-3</v>
      </c>
      <c r="M29" s="14">
        <v>1</v>
      </c>
      <c r="N29" s="39">
        <f t="shared" si="4"/>
        <v>1.6233766233766235E-3</v>
      </c>
      <c r="O29" s="14">
        <v>3</v>
      </c>
      <c r="P29" s="39">
        <f t="shared" si="5"/>
        <v>4.87012987012987E-3</v>
      </c>
      <c r="Q29" s="14">
        <v>49</v>
      </c>
      <c r="R29" s="39">
        <f t="shared" si="6"/>
        <v>7.9545454545454544E-2</v>
      </c>
      <c r="S29" s="14">
        <v>1</v>
      </c>
      <c r="T29" s="39">
        <f t="shared" si="7"/>
        <v>1.6233766233766235E-3</v>
      </c>
      <c r="U29" s="14">
        <v>0</v>
      </c>
      <c r="V29" s="39">
        <f t="shared" si="8"/>
        <v>0</v>
      </c>
      <c r="W29" s="14">
        <v>0</v>
      </c>
      <c r="X29" s="39">
        <f t="shared" si="9"/>
        <v>0</v>
      </c>
      <c r="Y29" s="14">
        <v>0</v>
      </c>
      <c r="Z29" s="39">
        <f t="shared" si="10"/>
        <v>0</v>
      </c>
      <c r="AA29" s="14">
        <v>607</v>
      </c>
      <c r="AB29" s="39">
        <f t="shared" si="11"/>
        <v>0.98538961038961037</v>
      </c>
      <c r="AC29" s="14">
        <v>9</v>
      </c>
      <c r="AD29" s="39">
        <f t="shared" si="12"/>
        <v>1.461038961038961E-2</v>
      </c>
      <c r="AE29" s="14">
        <v>616</v>
      </c>
      <c r="AF29" s="41">
        <f t="shared" si="13"/>
        <v>1</v>
      </c>
      <c r="AG29" s="15"/>
      <c r="AH29" s="16">
        <v>664</v>
      </c>
      <c r="AI29" s="46">
        <f t="shared" si="14"/>
        <v>0.92771084337349397</v>
      </c>
    </row>
    <row r="30" spans="1:35" ht="22.5" customHeight="1" thickBot="1">
      <c r="A30" s="30" t="s">
        <v>39</v>
      </c>
      <c r="B30" s="12">
        <v>411</v>
      </c>
      <c r="C30" s="12" t="s">
        <v>1</v>
      </c>
      <c r="D30" s="13"/>
      <c r="E30" s="14">
        <v>63</v>
      </c>
      <c r="F30" s="39">
        <f t="shared" si="0"/>
        <v>0.3772455089820359</v>
      </c>
      <c r="G30" s="14">
        <v>56</v>
      </c>
      <c r="H30" s="39">
        <f t="shared" si="1"/>
        <v>0.33532934131736525</v>
      </c>
      <c r="I30" s="14">
        <v>0</v>
      </c>
      <c r="J30" s="39">
        <f t="shared" si="2"/>
        <v>0</v>
      </c>
      <c r="K30" s="14">
        <v>3</v>
      </c>
      <c r="L30" s="39">
        <f t="shared" si="3"/>
        <v>1.7964071856287425E-2</v>
      </c>
      <c r="M30" s="14">
        <v>1</v>
      </c>
      <c r="N30" s="39">
        <f t="shared" si="4"/>
        <v>5.9880239520958087E-3</v>
      </c>
      <c r="O30" s="14">
        <v>0</v>
      </c>
      <c r="P30" s="39">
        <f t="shared" si="5"/>
        <v>0</v>
      </c>
      <c r="Q30" s="14">
        <v>43</v>
      </c>
      <c r="R30" s="39">
        <f t="shared" si="6"/>
        <v>0.25748502994011974</v>
      </c>
      <c r="S30" s="14">
        <v>0</v>
      </c>
      <c r="T30" s="39">
        <f t="shared" si="7"/>
        <v>0</v>
      </c>
      <c r="U30" s="14">
        <v>0</v>
      </c>
      <c r="V30" s="39">
        <f t="shared" si="8"/>
        <v>0</v>
      </c>
      <c r="W30" s="14">
        <v>0</v>
      </c>
      <c r="X30" s="39">
        <f t="shared" si="9"/>
        <v>0</v>
      </c>
      <c r="Y30" s="14">
        <v>0</v>
      </c>
      <c r="Z30" s="39">
        <f t="shared" si="10"/>
        <v>0</v>
      </c>
      <c r="AA30" s="14">
        <v>166</v>
      </c>
      <c r="AB30" s="39">
        <f t="shared" si="11"/>
        <v>0.99401197604790414</v>
      </c>
      <c r="AC30" s="14">
        <v>1</v>
      </c>
      <c r="AD30" s="39">
        <f t="shared" si="12"/>
        <v>5.9880239520958087E-3</v>
      </c>
      <c r="AE30" s="14">
        <v>167</v>
      </c>
      <c r="AF30" s="41">
        <f t="shared" si="13"/>
        <v>1</v>
      </c>
      <c r="AG30" s="15"/>
      <c r="AH30" s="16">
        <v>170</v>
      </c>
      <c r="AI30" s="46">
        <f t="shared" si="14"/>
        <v>0.98235294117647054</v>
      </c>
    </row>
    <row r="31" spans="1:35" ht="22.5" customHeight="1" thickBot="1">
      <c r="A31" s="30" t="s">
        <v>39</v>
      </c>
      <c r="B31" s="12">
        <v>412</v>
      </c>
      <c r="C31" s="12" t="s">
        <v>1</v>
      </c>
      <c r="D31" s="13"/>
      <c r="E31" s="14">
        <v>133</v>
      </c>
      <c r="F31" s="39">
        <f t="shared" si="0"/>
        <v>0.47163120567375888</v>
      </c>
      <c r="G31" s="14">
        <v>125</v>
      </c>
      <c r="H31" s="39">
        <f t="shared" si="1"/>
        <v>0.4432624113475177</v>
      </c>
      <c r="I31" s="14">
        <v>0</v>
      </c>
      <c r="J31" s="39">
        <f t="shared" si="2"/>
        <v>0</v>
      </c>
      <c r="K31" s="14">
        <v>0</v>
      </c>
      <c r="L31" s="39">
        <f t="shared" si="3"/>
        <v>0</v>
      </c>
      <c r="M31" s="14">
        <v>0</v>
      </c>
      <c r="N31" s="39">
        <f t="shared" si="4"/>
        <v>0</v>
      </c>
      <c r="O31" s="14">
        <v>0</v>
      </c>
      <c r="P31" s="39">
        <f t="shared" si="5"/>
        <v>0</v>
      </c>
      <c r="Q31" s="14">
        <v>15</v>
      </c>
      <c r="R31" s="39">
        <f t="shared" si="6"/>
        <v>5.3191489361702128E-2</v>
      </c>
      <c r="S31" s="14">
        <v>2</v>
      </c>
      <c r="T31" s="39">
        <f t="shared" si="7"/>
        <v>7.0921985815602835E-3</v>
      </c>
      <c r="U31" s="14">
        <v>0</v>
      </c>
      <c r="V31" s="39">
        <f t="shared" si="8"/>
        <v>0</v>
      </c>
      <c r="W31" s="14">
        <v>0</v>
      </c>
      <c r="X31" s="39">
        <f t="shared" si="9"/>
        <v>0</v>
      </c>
      <c r="Y31" s="14">
        <v>1</v>
      </c>
      <c r="Z31" s="39">
        <f t="shared" si="10"/>
        <v>3.5460992907801418E-3</v>
      </c>
      <c r="AA31" s="14">
        <v>276</v>
      </c>
      <c r="AB31" s="39">
        <f t="shared" si="11"/>
        <v>0.97872340425531912</v>
      </c>
      <c r="AC31" s="14">
        <v>6</v>
      </c>
      <c r="AD31" s="39">
        <f t="shared" si="12"/>
        <v>2.1276595744680851E-2</v>
      </c>
      <c r="AE31" s="14">
        <v>282</v>
      </c>
      <c r="AF31" s="41">
        <f t="shared" si="13"/>
        <v>1</v>
      </c>
      <c r="AG31" s="15"/>
      <c r="AH31" s="16">
        <v>302</v>
      </c>
      <c r="AI31" s="46">
        <f t="shared" si="14"/>
        <v>0.93377483443708609</v>
      </c>
    </row>
    <row r="32" spans="1:35" ht="22.5" customHeight="1" thickBot="1">
      <c r="A32" s="30" t="s">
        <v>39</v>
      </c>
      <c r="B32" s="12">
        <v>413</v>
      </c>
      <c r="C32" s="12" t="s">
        <v>1</v>
      </c>
      <c r="D32" s="13"/>
      <c r="E32" s="14">
        <v>131</v>
      </c>
      <c r="F32" s="39">
        <f t="shared" si="0"/>
        <v>0.51984126984126988</v>
      </c>
      <c r="G32" s="14">
        <v>106</v>
      </c>
      <c r="H32" s="39">
        <f t="shared" si="1"/>
        <v>0.42063492063492064</v>
      </c>
      <c r="I32" s="14">
        <v>0</v>
      </c>
      <c r="J32" s="39">
        <f t="shared" si="2"/>
        <v>0</v>
      </c>
      <c r="K32" s="14">
        <v>0</v>
      </c>
      <c r="L32" s="39">
        <f t="shared" si="3"/>
        <v>0</v>
      </c>
      <c r="M32" s="14">
        <v>2</v>
      </c>
      <c r="N32" s="39">
        <f t="shared" si="4"/>
        <v>7.9365079365079361E-3</v>
      </c>
      <c r="O32" s="14">
        <v>5</v>
      </c>
      <c r="P32" s="39">
        <f t="shared" si="5"/>
        <v>1.984126984126984E-2</v>
      </c>
      <c r="Q32" s="14">
        <v>1</v>
      </c>
      <c r="R32" s="39">
        <f t="shared" si="6"/>
        <v>3.968253968253968E-3</v>
      </c>
      <c r="S32" s="14">
        <v>1</v>
      </c>
      <c r="T32" s="39">
        <f t="shared" si="7"/>
        <v>3.968253968253968E-3</v>
      </c>
      <c r="U32" s="14">
        <v>0</v>
      </c>
      <c r="V32" s="39">
        <f t="shared" si="8"/>
        <v>0</v>
      </c>
      <c r="W32" s="14">
        <v>0</v>
      </c>
      <c r="X32" s="39">
        <f t="shared" si="9"/>
        <v>0</v>
      </c>
      <c r="Y32" s="14">
        <v>1</v>
      </c>
      <c r="Z32" s="39">
        <f t="shared" si="10"/>
        <v>3.968253968253968E-3</v>
      </c>
      <c r="AA32" s="14">
        <v>247</v>
      </c>
      <c r="AB32" s="39">
        <f t="shared" si="11"/>
        <v>0.98015873015873012</v>
      </c>
      <c r="AC32" s="14">
        <v>5</v>
      </c>
      <c r="AD32" s="39">
        <f t="shared" si="12"/>
        <v>1.984126984126984E-2</v>
      </c>
      <c r="AE32" s="14">
        <v>252</v>
      </c>
      <c r="AF32" s="41">
        <f t="shared" si="13"/>
        <v>1</v>
      </c>
      <c r="AG32" s="15"/>
      <c r="AH32" s="16">
        <v>267</v>
      </c>
      <c r="AI32" s="46">
        <f t="shared" si="14"/>
        <v>0.9438202247191011</v>
      </c>
    </row>
    <row r="33" spans="1:35" ht="22.5" customHeight="1" thickBot="1">
      <c r="A33" s="31" t="s">
        <v>39</v>
      </c>
      <c r="B33" s="32">
        <v>413</v>
      </c>
      <c r="C33" s="32" t="s">
        <v>8</v>
      </c>
      <c r="D33" s="33"/>
      <c r="E33" s="34">
        <v>123</v>
      </c>
      <c r="F33" s="40">
        <f t="shared" si="0"/>
        <v>0.54185022026431717</v>
      </c>
      <c r="G33" s="34">
        <v>93</v>
      </c>
      <c r="H33" s="40">
        <f t="shared" si="1"/>
        <v>0.40969162995594716</v>
      </c>
      <c r="I33" s="34">
        <v>0</v>
      </c>
      <c r="J33" s="40">
        <f t="shared" si="2"/>
        <v>0</v>
      </c>
      <c r="K33" s="34">
        <v>0</v>
      </c>
      <c r="L33" s="40">
        <f t="shared" si="3"/>
        <v>0</v>
      </c>
      <c r="M33" s="34">
        <v>0</v>
      </c>
      <c r="N33" s="40">
        <f t="shared" si="4"/>
        <v>0</v>
      </c>
      <c r="O33" s="34">
        <v>0</v>
      </c>
      <c r="P33" s="40">
        <f t="shared" si="5"/>
        <v>0</v>
      </c>
      <c r="Q33" s="34">
        <v>2</v>
      </c>
      <c r="R33" s="40">
        <f t="shared" si="6"/>
        <v>8.8105726872246704E-3</v>
      </c>
      <c r="S33" s="34">
        <v>1</v>
      </c>
      <c r="T33" s="40">
        <f t="shared" si="7"/>
        <v>4.4052863436123352E-3</v>
      </c>
      <c r="U33" s="34">
        <v>0</v>
      </c>
      <c r="V33" s="40">
        <f t="shared" si="8"/>
        <v>0</v>
      </c>
      <c r="W33" s="34">
        <v>0</v>
      </c>
      <c r="X33" s="40">
        <f t="shared" si="9"/>
        <v>0</v>
      </c>
      <c r="Y33" s="34">
        <v>0</v>
      </c>
      <c r="Z33" s="40">
        <f t="shared" si="10"/>
        <v>0</v>
      </c>
      <c r="AA33" s="34">
        <v>219</v>
      </c>
      <c r="AB33" s="40">
        <f t="shared" si="11"/>
        <v>0.96475770925110127</v>
      </c>
      <c r="AC33" s="34">
        <v>8</v>
      </c>
      <c r="AD33" s="40">
        <f t="shared" si="12"/>
        <v>3.5242290748898682E-2</v>
      </c>
      <c r="AE33" s="34">
        <v>227</v>
      </c>
      <c r="AF33" s="42">
        <f t="shared" si="13"/>
        <v>1</v>
      </c>
      <c r="AG33" s="35"/>
      <c r="AH33" s="36">
        <v>255</v>
      </c>
      <c r="AI33" s="47">
        <f t="shared" si="14"/>
        <v>0.8901960784313725</v>
      </c>
    </row>
    <row r="34" spans="1:35" ht="4.5" customHeight="1" thickTop="1" thickBot="1"/>
    <row r="35" spans="1:35" ht="26.25" customHeight="1" thickTop="1" thickBot="1">
      <c r="A35" s="63" t="s">
        <v>18</v>
      </c>
      <c r="B35" s="64"/>
      <c r="C35" s="64"/>
      <c r="D35" s="19"/>
      <c r="E35" s="17">
        <f>SUM(E13:E33)</f>
        <v>3373</v>
      </c>
      <c r="F35" s="43">
        <f>(E35)/AE35</f>
        <v>0.43953609590826165</v>
      </c>
      <c r="G35" s="17">
        <f>SUM(G13:G33)</f>
        <v>3377</v>
      </c>
      <c r="H35" s="43">
        <f>(G35)/AE35</f>
        <v>0.44005733646077666</v>
      </c>
      <c r="I35" s="17">
        <f>SUM(I13:I33)</f>
        <v>26</v>
      </c>
      <c r="J35" s="43">
        <f>(I35)/AE35</f>
        <v>3.388063591347407E-3</v>
      </c>
      <c r="K35" s="17">
        <f>SUM(K13:K33)</f>
        <v>155</v>
      </c>
      <c r="L35" s="43">
        <f>(K35)/AE35</f>
        <v>2.0198071409955696E-2</v>
      </c>
      <c r="M35" s="17">
        <f>SUM(M13:M33)</f>
        <v>21</v>
      </c>
      <c r="N35" s="43">
        <f>(M35)/AE35</f>
        <v>2.7365129007036748E-3</v>
      </c>
      <c r="O35" s="17">
        <f>SUM(O13:O33)</f>
        <v>40</v>
      </c>
      <c r="P35" s="43">
        <f>(O35)/AE35</f>
        <v>5.2124055251498566E-3</v>
      </c>
      <c r="Q35" s="17">
        <f>SUM(Q13:Q33)</f>
        <v>383</v>
      </c>
      <c r="R35" s="43">
        <f>(Q35)/AE35</f>
        <v>4.9908782903309877E-2</v>
      </c>
      <c r="S35" s="17">
        <f>SUM(S13:S33)</f>
        <v>50</v>
      </c>
      <c r="T35" s="43">
        <f>(S35)/AE35</f>
        <v>6.5155069064373209E-3</v>
      </c>
      <c r="U35" s="17">
        <f>SUM(U13:U33)</f>
        <v>3</v>
      </c>
      <c r="V35" s="43">
        <f>(U35)/AE35</f>
        <v>3.9093041438623924E-4</v>
      </c>
      <c r="W35" s="17">
        <f>SUM(W13:W33)</f>
        <v>0</v>
      </c>
      <c r="X35" s="43">
        <f>(W35)/AE35</f>
        <v>0</v>
      </c>
      <c r="Y35" s="17">
        <f>SUM(Y13:Y33)</f>
        <v>96</v>
      </c>
      <c r="Z35" s="43">
        <f>(Y35)/AE35</f>
        <v>1.2509773260359656E-2</v>
      </c>
      <c r="AA35" s="17">
        <f>SUM(AA13:AA33)</f>
        <v>7524</v>
      </c>
      <c r="AB35" s="43">
        <f>(AA35)/AE35</f>
        <v>0.98045347928068804</v>
      </c>
      <c r="AC35" s="17">
        <f>SUM(AC13:AC33)</f>
        <v>150</v>
      </c>
      <c r="AD35" s="43">
        <f>(AC35)/AE35</f>
        <v>1.9546520719311962E-2</v>
      </c>
      <c r="AE35" s="17">
        <f>SUM(AE13:AE33)</f>
        <v>7674</v>
      </c>
      <c r="AF35" s="44">
        <f>(AE35)/AE35</f>
        <v>1</v>
      </c>
      <c r="AG35" s="18"/>
      <c r="AH35" s="17">
        <f>SUM(AH13:AH33)</f>
        <v>10215</v>
      </c>
      <c r="AI35" s="48">
        <f>(AE35)/AH35</f>
        <v>0.75124816446402354</v>
      </c>
    </row>
    <row r="36" spans="1:35" ht="6" customHeight="1" thickTop="1" thickBot="1"/>
    <row r="37" spans="1:35" ht="15.75" thickBot="1">
      <c r="A37" s="65" t="s">
        <v>16</v>
      </c>
      <c r="B37" s="65"/>
      <c r="C37" s="65"/>
      <c r="D37" s="65"/>
      <c r="E37" s="65"/>
      <c r="F37" s="65"/>
      <c r="G37" s="66">
        <v>14</v>
      </c>
      <c r="H37" s="66"/>
    </row>
    <row r="38" spans="1:35" ht="15.75" thickBot="1">
      <c r="A38" s="65" t="s">
        <v>17</v>
      </c>
      <c r="B38" s="65"/>
      <c r="C38" s="65"/>
      <c r="D38" s="65"/>
      <c r="E38" s="65"/>
      <c r="F38" s="65"/>
      <c r="G38" s="66">
        <v>21</v>
      </c>
      <c r="H38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35:C35"/>
    <mergeCell ref="A37:F37"/>
    <mergeCell ref="G37:H37"/>
    <mergeCell ref="A38:F38"/>
    <mergeCell ref="G38:H38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J21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61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7" t="s">
        <v>40</v>
      </c>
      <c r="B13" s="38">
        <v>443</v>
      </c>
      <c r="C13" s="38" t="s">
        <v>1</v>
      </c>
      <c r="D13" s="13"/>
      <c r="E13" s="14">
        <v>32</v>
      </c>
      <c r="F13" s="39">
        <f>(E13)/AE13</f>
        <v>0.47058823529411764</v>
      </c>
      <c r="G13" s="14">
        <v>28</v>
      </c>
      <c r="H13" s="39">
        <f>(G13)/AE13</f>
        <v>0.41176470588235292</v>
      </c>
      <c r="I13" s="14">
        <v>1</v>
      </c>
      <c r="J13" s="39">
        <f>(I13)/AE13</f>
        <v>1.4705882352941176E-2</v>
      </c>
      <c r="K13" s="14">
        <v>0</v>
      </c>
      <c r="L13" s="39">
        <f>(K13)/AE13</f>
        <v>0</v>
      </c>
      <c r="M13" s="14">
        <v>1</v>
      </c>
      <c r="N13" s="39">
        <f>(M13)/AE13</f>
        <v>1.4705882352941176E-2</v>
      </c>
      <c r="O13" s="14">
        <v>0</v>
      </c>
      <c r="P13" s="39">
        <f>(O13)/AE13</f>
        <v>0</v>
      </c>
      <c r="Q13" s="14">
        <v>0</v>
      </c>
      <c r="R13" s="39">
        <f>(Q13)/AE13</f>
        <v>0</v>
      </c>
      <c r="S13" s="14">
        <v>3</v>
      </c>
      <c r="T13" s="39">
        <f>(S13)/AE13</f>
        <v>4.4117647058823532E-2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1</v>
      </c>
      <c r="Z13" s="39">
        <f>(Y13)/AE13</f>
        <v>1.4705882352941176E-2</v>
      </c>
      <c r="AA13" s="14">
        <v>66</v>
      </c>
      <c r="AB13" s="39">
        <f>(AA13)/AE13</f>
        <v>0.97058823529411764</v>
      </c>
      <c r="AC13" s="14">
        <v>2</v>
      </c>
      <c r="AD13" s="39">
        <f>(AC13)/AE13</f>
        <v>2.9411764705882353E-2</v>
      </c>
      <c r="AE13" s="14">
        <v>68</v>
      </c>
      <c r="AF13" s="41">
        <f>(AE13)/AE13</f>
        <v>1</v>
      </c>
      <c r="AG13" s="15"/>
      <c r="AH13" s="45">
        <v>97</v>
      </c>
      <c r="AI13" s="46">
        <f>(AE13)/AH13</f>
        <v>0.7010309278350515</v>
      </c>
    </row>
    <row r="14" spans="1:36" ht="22.5" customHeight="1" thickBot="1">
      <c r="A14" s="30" t="s">
        <v>40</v>
      </c>
      <c r="B14" s="12">
        <v>445</v>
      </c>
      <c r="C14" s="12" t="s">
        <v>1</v>
      </c>
      <c r="D14" s="13"/>
      <c r="E14" s="14">
        <v>153</v>
      </c>
      <c r="F14" s="39">
        <f t="shared" ref="F14:F16" si="0">(E14)/AE14</f>
        <v>0.41239892183288412</v>
      </c>
      <c r="G14" s="14">
        <v>152</v>
      </c>
      <c r="H14" s="39">
        <f t="shared" ref="H14:H16" si="1">(G14)/AE14</f>
        <v>0.40970350404312667</v>
      </c>
      <c r="I14" s="14">
        <v>10</v>
      </c>
      <c r="J14" s="39">
        <f t="shared" ref="J14:J16" si="2">(I14)/AE14</f>
        <v>2.6954177897574125E-2</v>
      </c>
      <c r="K14" s="14">
        <v>1</v>
      </c>
      <c r="L14" s="39">
        <f t="shared" ref="L14:L16" si="3">(K14)/AE14</f>
        <v>2.6954177897574125E-3</v>
      </c>
      <c r="M14" s="14">
        <v>1</v>
      </c>
      <c r="N14" s="39">
        <f t="shared" ref="N14:N16" si="4">(M14)/AE14</f>
        <v>2.6954177897574125E-3</v>
      </c>
      <c r="O14" s="14">
        <v>0</v>
      </c>
      <c r="P14" s="39">
        <f t="shared" ref="P14:P16" si="5">(O14)/AE14</f>
        <v>0</v>
      </c>
      <c r="Q14" s="14">
        <v>34</v>
      </c>
      <c r="R14" s="39">
        <f t="shared" ref="R14:R16" si="6">(Q14)/AE14</f>
        <v>9.1644204851752023E-2</v>
      </c>
      <c r="S14" s="14">
        <v>2</v>
      </c>
      <c r="T14" s="39">
        <f t="shared" ref="T14:T16" si="7">(S14)/AE14</f>
        <v>5.3908355795148251E-3</v>
      </c>
      <c r="U14" s="14">
        <v>0</v>
      </c>
      <c r="V14" s="39">
        <f t="shared" ref="V14:V16" si="8">(U14)/AE14</f>
        <v>0</v>
      </c>
      <c r="W14" s="14">
        <v>0</v>
      </c>
      <c r="X14" s="39">
        <f t="shared" ref="X14:X16" si="9">(W14)/AE14</f>
        <v>0</v>
      </c>
      <c r="Y14" s="14">
        <v>8</v>
      </c>
      <c r="Z14" s="39">
        <f t="shared" ref="Z14:Z16" si="10">(Y14)/AE14</f>
        <v>2.15633423180593E-2</v>
      </c>
      <c r="AA14" s="14">
        <v>361</v>
      </c>
      <c r="AB14" s="39">
        <f t="shared" ref="AB14:AB16" si="11">(AA14)/AE14</f>
        <v>0.97304582210242585</v>
      </c>
      <c r="AC14" s="14">
        <v>10</v>
      </c>
      <c r="AD14" s="39">
        <f t="shared" ref="AD14:AD16" si="12">(AC14)/AE14</f>
        <v>2.6954177897574125E-2</v>
      </c>
      <c r="AE14" s="14">
        <v>371</v>
      </c>
      <c r="AF14" s="41">
        <f t="shared" ref="AF14:AF16" si="13">(AE14)/AE14</f>
        <v>1</v>
      </c>
      <c r="AG14" s="15"/>
      <c r="AH14" s="16">
        <v>443</v>
      </c>
      <c r="AI14" s="46">
        <f t="shared" ref="AI14:AI16" si="14">(AE14)/AH14</f>
        <v>0.83747178329571104</v>
      </c>
    </row>
    <row r="15" spans="1:36" ht="22.5" customHeight="1" thickBot="1">
      <c r="A15" s="30" t="s">
        <v>40</v>
      </c>
      <c r="B15" s="12">
        <v>445</v>
      </c>
      <c r="C15" s="12" t="s">
        <v>2</v>
      </c>
      <c r="D15" s="13"/>
      <c r="E15" s="14">
        <v>123</v>
      </c>
      <c r="F15" s="39">
        <f t="shared" si="0"/>
        <v>0.32800000000000001</v>
      </c>
      <c r="G15" s="14">
        <v>181</v>
      </c>
      <c r="H15" s="39">
        <f t="shared" si="1"/>
        <v>0.48266666666666669</v>
      </c>
      <c r="I15" s="14">
        <v>8</v>
      </c>
      <c r="J15" s="39">
        <f t="shared" si="2"/>
        <v>2.1333333333333333E-2</v>
      </c>
      <c r="K15" s="14">
        <v>3</v>
      </c>
      <c r="L15" s="39">
        <f t="shared" si="3"/>
        <v>8.0000000000000002E-3</v>
      </c>
      <c r="M15" s="14">
        <v>1</v>
      </c>
      <c r="N15" s="39">
        <f t="shared" si="4"/>
        <v>2.6666666666666666E-3</v>
      </c>
      <c r="O15" s="14">
        <v>0</v>
      </c>
      <c r="P15" s="39">
        <f t="shared" si="5"/>
        <v>0</v>
      </c>
      <c r="Q15" s="14">
        <v>31</v>
      </c>
      <c r="R15" s="39">
        <f t="shared" si="6"/>
        <v>8.2666666666666666E-2</v>
      </c>
      <c r="S15" s="14">
        <v>2</v>
      </c>
      <c r="T15" s="39">
        <f t="shared" si="7"/>
        <v>5.3333333333333332E-3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15</v>
      </c>
      <c r="Z15" s="39">
        <f t="shared" si="10"/>
        <v>0.04</v>
      </c>
      <c r="AA15" s="14">
        <v>364</v>
      </c>
      <c r="AB15" s="39">
        <f t="shared" si="11"/>
        <v>0.97066666666666668</v>
      </c>
      <c r="AC15" s="14">
        <v>11</v>
      </c>
      <c r="AD15" s="39">
        <f t="shared" si="12"/>
        <v>2.9333333333333333E-2</v>
      </c>
      <c r="AE15" s="14">
        <v>375</v>
      </c>
      <c r="AF15" s="41">
        <f t="shared" si="13"/>
        <v>1</v>
      </c>
      <c r="AG15" s="15"/>
      <c r="AH15" s="16">
        <v>443</v>
      </c>
      <c r="AI15" s="46">
        <f t="shared" si="14"/>
        <v>0.84650112866817151</v>
      </c>
    </row>
    <row r="16" spans="1:36" ht="22.5" customHeight="1" thickBot="1">
      <c r="A16" s="31" t="s">
        <v>40</v>
      </c>
      <c r="B16" s="32">
        <v>447</v>
      </c>
      <c r="C16" s="32" t="s">
        <v>1</v>
      </c>
      <c r="D16" s="33"/>
      <c r="E16" s="34">
        <v>156</v>
      </c>
      <c r="F16" s="40">
        <f t="shared" si="0"/>
        <v>0.44067796610169491</v>
      </c>
      <c r="G16" s="34">
        <v>177</v>
      </c>
      <c r="H16" s="40">
        <f t="shared" si="1"/>
        <v>0.5</v>
      </c>
      <c r="I16" s="34">
        <v>0</v>
      </c>
      <c r="J16" s="40">
        <f t="shared" si="2"/>
        <v>0</v>
      </c>
      <c r="K16" s="34">
        <v>0</v>
      </c>
      <c r="L16" s="40">
        <f t="shared" si="3"/>
        <v>0</v>
      </c>
      <c r="M16" s="34">
        <v>0</v>
      </c>
      <c r="N16" s="40">
        <f t="shared" si="4"/>
        <v>0</v>
      </c>
      <c r="O16" s="34">
        <v>0</v>
      </c>
      <c r="P16" s="40">
        <f t="shared" si="5"/>
        <v>0</v>
      </c>
      <c r="Q16" s="34">
        <v>3</v>
      </c>
      <c r="R16" s="40">
        <f t="shared" si="6"/>
        <v>8.4745762711864406E-3</v>
      </c>
      <c r="S16" s="34">
        <v>15</v>
      </c>
      <c r="T16" s="40">
        <f t="shared" si="7"/>
        <v>4.2372881355932202E-2</v>
      </c>
      <c r="U16" s="34">
        <v>0</v>
      </c>
      <c r="V16" s="40">
        <f t="shared" si="8"/>
        <v>0</v>
      </c>
      <c r="W16" s="34">
        <v>0</v>
      </c>
      <c r="X16" s="40">
        <f t="shared" si="9"/>
        <v>0</v>
      </c>
      <c r="Y16" s="34">
        <v>0</v>
      </c>
      <c r="Z16" s="40">
        <f t="shared" si="10"/>
        <v>0</v>
      </c>
      <c r="AA16" s="34">
        <v>351</v>
      </c>
      <c r="AB16" s="40">
        <f t="shared" si="11"/>
        <v>0.99152542372881358</v>
      </c>
      <c r="AC16" s="34">
        <v>3</v>
      </c>
      <c r="AD16" s="40">
        <f t="shared" si="12"/>
        <v>8.4745762711864406E-3</v>
      </c>
      <c r="AE16" s="34">
        <v>354</v>
      </c>
      <c r="AF16" s="42">
        <f t="shared" si="13"/>
        <v>1</v>
      </c>
      <c r="AG16" s="35"/>
      <c r="AH16" s="36">
        <v>380</v>
      </c>
      <c r="AI16" s="47">
        <f t="shared" si="14"/>
        <v>0.93157894736842106</v>
      </c>
    </row>
    <row r="17" spans="1:35" ht="4.5" customHeight="1" thickTop="1" thickBot="1"/>
    <row r="18" spans="1:35" ht="26.25" customHeight="1" thickTop="1" thickBot="1">
      <c r="A18" s="63" t="s">
        <v>18</v>
      </c>
      <c r="B18" s="64"/>
      <c r="C18" s="64"/>
      <c r="D18" s="19"/>
      <c r="E18" s="17">
        <f>SUM(E13:E16)</f>
        <v>464</v>
      </c>
      <c r="F18" s="43">
        <f>(E18)/AE18</f>
        <v>0.39726027397260272</v>
      </c>
      <c r="G18" s="17">
        <f>SUM(G13:G16)</f>
        <v>538</v>
      </c>
      <c r="H18" s="43">
        <f>(G18)/AE18</f>
        <v>0.46061643835616439</v>
      </c>
      <c r="I18" s="17">
        <f>SUM(I13:I16)</f>
        <v>19</v>
      </c>
      <c r="J18" s="43">
        <f>(I18)/AE18</f>
        <v>1.6267123287671232E-2</v>
      </c>
      <c r="K18" s="17">
        <f>SUM(K13:K16)</f>
        <v>4</v>
      </c>
      <c r="L18" s="43">
        <f>(K18)/AE18</f>
        <v>3.4246575342465752E-3</v>
      </c>
      <c r="M18" s="17">
        <f>SUM(M13:M16)</f>
        <v>3</v>
      </c>
      <c r="N18" s="43">
        <f>(M18)/AE18</f>
        <v>2.5684931506849314E-3</v>
      </c>
      <c r="O18" s="17">
        <f>SUM(O13:O16)</f>
        <v>0</v>
      </c>
      <c r="P18" s="43">
        <f>(O18)/AE18</f>
        <v>0</v>
      </c>
      <c r="Q18" s="17">
        <f>SUM(Q13:Q16)</f>
        <v>68</v>
      </c>
      <c r="R18" s="43">
        <f>(Q18)/AE18</f>
        <v>5.8219178082191778E-2</v>
      </c>
      <c r="S18" s="17">
        <f>SUM(S13:S16)</f>
        <v>22</v>
      </c>
      <c r="T18" s="43">
        <f>(S18)/AE18</f>
        <v>1.8835616438356163E-2</v>
      </c>
      <c r="U18" s="17">
        <f>SUM(U13:U16)</f>
        <v>0</v>
      </c>
      <c r="V18" s="43">
        <f>(U18)/AE18</f>
        <v>0</v>
      </c>
      <c r="W18" s="17">
        <f>SUM(W13:W16)</f>
        <v>0</v>
      </c>
      <c r="X18" s="43">
        <f>(W18)/AE18</f>
        <v>0</v>
      </c>
      <c r="Y18" s="17">
        <f>SUM(Y13:Y16)</f>
        <v>24</v>
      </c>
      <c r="Z18" s="43">
        <f>(Y18)/AE18</f>
        <v>2.0547945205479451E-2</v>
      </c>
      <c r="AA18" s="17">
        <f>SUM(AA13:AA16)</f>
        <v>1142</v>
      </c>
      <c r="AB18" s="43">
        <f>(AA18)/AE18</f>
        <v>0.97773972602739723</v>
      </c>
      <c r="AC18" s="17">
        <f>SUM(AC13:AC16)</f>
        <v>26</v>
      </c>
      <c r="AD18" s="43">
        <f>(AC18)/AE18</f>
        <v>2.2260273972602738E-2</v>
      </c>
      <c r="AE18" s="17">
        <f>SUM(AE13:AE16)</f>
        <v>1168</v>
      </c>
      <c r="AF18" s="44">
        <f>(AE18)/AE18</f>
        <v>1</v>
      </c>
      <c r="AG18" s="18"/>
      <c r="AH18" s="17">
        <f>SUM(AH13:AH16)</f>
        <v>1363</v>
      </c>
      <c r="AI18" s="48">
        <f>(AE18)/AH18</f>
        <v>0.85693323550990463</v>
      </c>
    </row>
    <row r="19" spans="1:35" ht="6" customHeight="1" thickTop="1" thickBot="1"/>
    <row r="20" spans="1:35" ht="15.75" thickBot="1">
      <c r="A20" s="65" t="s">
        <v>16</v>
      </c>
      <c r="B20" s="65"/>
      <c r="C20" s="65"/>
      <c r="D20" s="65"/>
      <c r="E20" s="65"/>
      <c r="F20" s="65"/>
      <c r="G20" s="66">
        <v>3</v>
      </c>
      <c r="H20" s="66"/>
    </row>
    <row r="21" spans="1:35" ht="15.75" thickBot="1">
      <c r="A21" s="65" t="s">
        <v>17</v>
      </c>
      <c r="B21" s="65"/>
      <c r="C21" s="65"/>
      <c r="D21" s="65"/>
      <c r="E21" s="65"/>
      <c r="F21" s="65"/>
      <c r="G21" s="66">
        <v>4</v>
      </c>
      <c r="H21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18:C18"/>
    <mergeCell ref="A20:F20"/>
    <mergeCell ref="G20:H20"/>
    <mergeCell ref="A21:F21"/>
    <mergeCell ref="G21:H2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J2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.710937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62</v>
      </c>
      <c r="B8" s="22"/>
      <c r="C8" s="22"/>
      <c r="D8" s="22"/>
      <c r="E8" s="22"/>
      <c r="F8" s="5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41</v>
      </c>
      <c r="B13" s="12">
        <v>356</v>
      </c>
      <c r="C13" s="12" t="s">
        <v>1</v>
      </c>
      <c r="D13" s="13"/>
      <c r="E13" s="14">
        <v>78</v>
      </c>
      <c r="F13" s="39">
        <f>(E13)/AE13</f>
        <v>0.19164619164619165</v>
      </c>
      <c r="G13" s="14">
        <v>180</v>
      </c>
      <c r="H13" s="39">
        <f>(G13)/AE13</f>
        <v>0.44226044226044225</v>
      </c>
      <c r="I13" s="14">
        <v>121</v>
      </c>
      <c r="J13" s="39">
        <f>(I13)/AE13</f>
        <v>0.29729729729729731</v>
      </c>
      <c r="K13" s="14">
        <v>3</v>
      </c>
      <c r="L13" s="39">
        <f>(K13)/AE13</f>
        <v>7.3710073710073713E-3</v>
      </c>
      <c r="M13" s="14">
        <v>0</v>
      </c>
      <c r="N13" s="39">
        <f>(M13)/AE13</f>
        <v>0</v>
      </c>
      <c r="O13" s="14">
        <v>2</v>
      </c>
      <c r="P13" s="39">
        <f>(O13)/AE13</f>
        <v>4.9140049140049139E-3</v>
      </c>
      <c r="Q13" s="14">
        <v>2</v>
      </c>
      <c r="R13" s="39">
        <f>(Q13)/AE13</f>
        <v>4.9140049140049139E-3</v>
      </c>
      <c r="S13" s="14">
        <v>2</v>
      </c>
      <c r="T13" s="39">
        <f>(S13)/AE13</f>
        <v>4.9140049140049139E-3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0</v>
      </c>
      <c r="Z13" s="39">
        <f>(Y13)/AE13</f>
        <v>0</v>
      </c>
      <c r="AA13" s="14">
        <v>388</v>
      </c>
      <c r="AB13" s="39">
        <f>(AA13)/AE13</f>
        <v>0.95331695331695332</v>
      </c>
      <c r="AC13" s="14">
        <v>19</v>
      </c>
      <c r="AD13" s="39">
        <f>(AC13)/AE13</f>
        <v>4.6683046683046681E-2</v>
      </c>
      <c r="AE13" s="14">
        <v>407</v>
      </c>
      <c r="AF13" s="41">
        <f>(AE13)/AE13</f>
        <v>1</v>
      </c>
      <c r="AG13" s="15"/>
      <c r="AH13" s="45">
        <v>580</v>
      </c>
      <c r="AI13" s="46">
        <f>(AE13)/AH13</f>
        <v>0.7017241379310345</v>
      </c>
    </row>
    <row r="14" spans="1:36" ht="22.5" customHeight="1" thickBot="1">
      <c r="A14" s="30" t="s">
        <v>41</v>
      </c>
      <c r="B14" s="12">
        <v>356</v>
      </c>
      <c r="C14" s="12" t="s">
        <v>2</v>
      </c>
      <c r="D14" s="13"/>
      <c r="E14" s="14">
        <v>94</v>
      </c>
      <c r="F14" s="39">
        <f t="shared" ref="F14:F19" si="0">(E14)/AE14</f>
        <v>0.23325062034739455</v>
      </c>
      <c r="G14" s="14">
        <v>154</v>
      </c>
      <c r="H14" s="39">
        <f t="shared" ref="H14:H19" si="1">(G14)/AE14</f>
        <v>0.38213399503722084</v>
      </c>
      <c r="I14" s="14">
        <v>135</v>
      </c>
      <c r="J14" s="39">
        <f t="shared" ref="J14:J19" si="2">(I14)/AE14</f>
        <v>0.33498759305210918</v>
      </c>
      <c r="K14" s="14">
        <v>1</v>
      </c>
      <c r="L14" s="39">
        <f t="shared" ref="L14:L19" si="3">(K14)/AE14</f>
        <v>2.4813895781637717E-3</v>
      </c>
      <c r="M14" s="14">
        <v>0</v>
      </c>
      <c r="N14" s="39">
        <f t="shared" ref="N14:N19" si="4">(M14)/AE14</f>
        <v>0</v>
      </c>
      <c r="O14" s="14">
        <v>2</v>
      </c>
      <c r="P14" s="39">
        <f t="shared" ref="P14:P19" si="5">(O14)/AE14</f>
        <v>4.9627791563275434E-3</v>
      </c>
      <c r="Q14" s="14">
        <v>2</v>
      </c>
      <c r="R14" s="39">
        <f t="shared" ref="R14:R19" si="6">(Q14)/AE14</f>
        <v>4.9627791563275434E-3</v>
      </c>
      <c r="S14" s="14">
        <v>2</v>
      </c>
      <c r="T14" s="39">
        <f t="shared" ref="T14:T19" si="7">(S14)/AE14</f>
        <v>4.9627791563275434E-3</v>
      </c>
      <c r="U14" s="14">
        <v>0</v>
      </c>
      <c r="V14" s="39">
        <f t="shared" ref="V14:V19" si="8">(U14)/AE14</f>
        <v>0</v>
      </c>
      <c r="W14" s="14">
        <v>0</v>
      </c>
      <c r="X14" s="39">
        <f t="shared" ref="X14:X19" si="9">(W14)/AE14</f>
        <v>0</v>
      </c>
      <c r="Y14" s="14">
        <v>0</v>
      </c>
      <c r="Z14" s="39">
        <f t="shared" ref="Z14:Z19" si="10">(Y14)/AE14</f>
        <v>0</v>
      </c>
      <c r="AA14" s="14">
        <v>390</v>
      </c>
      <c r="AB14" s="39">
        <f t="shared" ref="AB14:AB19" si="11">(AA14)/AE14</f>
        <v>0.967741935483871</v>
      </c>
      <c r="AC14" s="14">
        <v>13</v>
      </c>
      <c r="AD14" s="39">
        <f t="shared" ref="AD14:AD19" si="12">(AC14)/AE14</f>
        <v>3.2258064516129031E-2</v>
      </c>
      <c r="AE14" s="14">
        <v>403</v>
      </c>
      <c r="AF14" s="41">
        <f t="shared" ref="AF14:AF19" si="13">(AE14)/AE14</f>
        <v>1</v>
      </c>
      <c r="AG14" s="15"/>
      <c r="AH14" s="16">
        <v>580</v>
      </c>
      <c r="AI14" s="46">
        <f t="shared" ref="AI14:AI19" si="14">(AE14)/AH14</f>
        <v>0.69482758620689655</v>
      </c>
    </row>
    <row r="15" spans="1:36" ht="22.5" customHeight="1" thickBot="1">
      <c r="A15" s="30" t="s">
        <v>41</v>
      </c>
      <c r="B15" s="12">
        <v>356</v>
      </c>
      <c r="C15" s="12" t="s">
        <v>3</v>
      </c>
      <c r="D15" s="13"/>
      <c r="E15" s="14">
        <v>118</v>
      </c>
      <c r="F15" s="39">
        <f t="shared" si="0"/>
        <v>0.2957393483709273</v>
      </c>
      <c r="G15" s="14">
        <v>142</v>
      </c>
      <c r="H15" s="39">
        <f t="shared" si="1"/>
        <v>0.35588972431077692</v>
      </c>
      <c r="I15" s="14">
        <v>116</v>
      </c>
      <c r="J15" s="39">
        <f t="shared" si="2"/>
        <v>0.2907268170426065</v>
      </c>
      <c r="K15" s="14">
        <v>0</v>
      </c>
      <c r="L15" s="39">
        <f t="shared" si="3"/>
        <v>0</v>
      </c>
      <c r="M15" s="14">
        <v>2</v>
      </c>
      <c r="N15" s="39">
        <f t="shared" si="4"/>
        <v>5.0125313283208017E-3</v>
      </c>
      <c r="O15" s="14">
        <v>1</v>
      </c>
      <c r="P15" s="39">
        <f t="shared" si="5"/>
        <v>2.5062656641604009E-3</v>
      </c>
      <c r="Q15" s="14">
        <v>0</v>
      </c>
      <c r="R15" s="39">
        <f t="shared" si="6"/>
        <v>0</v>
      </c>
      <c r="S15" s="14">
        <v>1</v>
      </c>
      <c r="T15" s="39">
        <f t="shared" si="7"/>
        <v>2.5062656641604009E-3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8</v>
      </c>
      <c r="Z15" s="39">
        <f t="shared" si="10"/>
        <v>2.0050125313283207E-2</v>
      </c>
      <c r="AA15" s="14">
        <v>388</v>
      </c>
      <c r="AB15" s="39">
        <f t="shared" si="11"/>
        <v>0.97243107769423553</v>
      </c>
      <c r="AC15" s="14">
        <v>11</v>
      </c>
      <c r="AD15" s="39">
        <f t="shared" si="12"/>
        <v>2.7568922305764409E-2</v>
      </c>
      <c r="AE15" s="14">
        <v>399</v>
      </c>
      <c r="AF15" s="41">
        <f t="shared" si="13"/>
        <v>1</v>
      </c>
      <c r="AG15" s="15"/>
      <c r="AH15" s="16">
        <v>579</v>
      </c>
      <c r="AI15" s="46">
        <f t="shared" si="14"/>
        <v>0.68911917098445596</v>
      </c>
    </row>
    <row r="16" spans="1:36" ht="22.5" customHeight="1" thickBot="1">
      <c r="A16" s="30" t="s">
        <v>41</v>
      </c>
      <c r="B16" s="12">
        <v>357</v>
      </c>
      <c r="C16" s="12" t="s">
        <v>1</v>
      </c>
      <c r="D16" s="13"/>
      <c r="E16" s="14">
        <v>41</v>
      </c>
      <c r="F16" s="39">
        <f t="shared" si="0"/>
        <v>9.5794392523364483E-2</v>
      </c>
      <c r="G16" s="14">
        <v>262</v>
      </c>
      <c r="H16" s="39">
        <f t="shared" si="1"/>
        <v>0.61214953271028039</v>
      </c>
      <c r="I16" s="14">
        <v>84</v>
      </c>
      <c r="J16" s="39">
        <f t="shared" si="2"/>
        <v>0.19626168224299065</v>
      </c>
      <c r="K16" s="14">
        <v>0</v>
      </c>
      <c r="L16" s="39">
        <f t="shared" si="3"/>
        <v>0</v>
      </c>
      <c r="M16" s="14">
        <v>7</v>
      </c>
      <c r="N16" s="39">
        <f t="shared" si="4"/>
        <v>1.6355140186915886E-2</v>
      </c>
      <c r="O16" s="14">
        <v>4</v>
      </c>
      <c r="P16" s="39">
        <f t="shared" si="5"/>
        <v>9.3457943925233638E-3</v>
      </c>
      <c r="Q16" s="14">
        <v>0</v>
      </c>
      <c r="R16" s="39">
        <f t="shared" si="6"/>
        <v>0</v>
      </c>
      <c r="S16" s="14">
        <v>0</v>
      </c>
      <c r="T16" s="39">
        <f t="shared" si="7"/>
        <v>0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17</v>
      </c>
      <c r="Z16" s="39">
        <f t="shared" si="10"/>
        <v>3.9719626168224297E-2</v>
      </c>
      <c r="AA16" s="14">
        <v>415</v>
      </c>
      <c r="AB16" s="39">
        <f t="shared" si="11"/>
        <v>0.96962616822429903</v>
      </c>
      <c r="AC16" s="14">
        <v>13</v>
      </c>
      <c r="AD16" s="39">
        <f t="shared" si="12"/>
        <v>3.0373831775700934E-2</v>
      </c>
      <c r="AE16" s="14">
        <v>428</v>
      </c>
      <c r="AF16" s="41">
        <f t="shared" si="13"/>
        <v>1</v>
      </c>
      <c r="AG16" s="15"/>
      <c r="AH16" s="16">
        <v>611</v>
      </c>
      <c r="AI16" s="46">
        <f t="shared" si="14"/>
        <v>0.70049099836333883</v>
      </c>
    </row>
    <row r="17" spans="1:35" ht="22.5" customHeight="1" thickBot="1">
      <c r="A17" s="30" t="s">
        <v>41</v>
      </c>
      <c r="B17" s="12">
        <v>358</v>
      </c>
      <c r="C17" s="12" t="s">
        <v>1</v>
      </c>
      <c r="D17" s="13"/>
      <c r="E17" s="14">
        <v>43</v>
      </c>
      <c r="F17" s="39">
        <f t="shared" si="0"/>
        <v>0.18695652173913044</v>
      </c>
      <c r="G17" s="14">
        <v>96</v>
      </c>
      <c r="H17" s="39">
        <f t="shared" si="1"/>
        <v>0.41739130434782606</v>
      </c>
      <c r="I17" s="14">
        <v>66</v>
      </c>
      <c r="J17" s="39">
        <f t="shared" si="2"/>
        <v>0.28695652173913044</v>
      </c>
      <c r="K17" s="14">
        <v>4</v>
      </c>
      <c r="L17" s="39">
        <f t="shared" si="3"/>
        <v>1.7391304347826087E-2</v>
      </c>
      <c r="M17" s="14">
        <v>2</v>
      </c>
      <c r="N17" s="39">
        <f t="shared" si="4"/>
        <v>8.6956521739130436E-3</v>
      </c>
      <c r="O17" s="14">
        <v>3</v>
      </c>
      <c r="P17" s="39">
        <f t="shared" si="5"/>
        <v>1.3043478260869565E-2</v>
      </c>
      <c r="Q17" s="14">
        <v>1</v>
      </c>
      <c r="R17" s="39">
        <f t="shared" si="6"/>
        <v>4.3478260869565218E-3</v>
      </c>
      <c r="S17" s="14">
        <v>10</v>
      </c>
      <c r="T17" s="39">
        <f t="shared" si="7"/>
        <v>4.3478260869565216E-2</v>
      </c>
      <c r="U17" s="14">
        <v>0</v>
      </c>
      <c r="V17" s="39">
        <f t="shared" si="8"/>
        <v>0</v>
      </c>
      <c r="W17" s="14">
        <v>0</v>
      </c>
      <c r="X17" s="39">
        <f t="shared" si="9"/>
        <v>0</v>
      </c>
      <c r="Y17" s="14">
        <v>3</v>
      </c>
      <c r="Z17" s="39">
        <f t="shared" si="10"/>
        <v>1.3043478260869565E-2</v>
      </c>
      <c r="AA17" s="14">
        <v>228</v>
      </c>
      <c r="AB17" s="39">
        <f t="shared" si="11"/>
        <v>0.99130434782608701</v>
      </c>
      <c r="AC17" s="14">
        <v>2</v>
      </c>
      <c r="AD17" s="39">
        <f t="shared" si="12"/>
        <v>8.6956521739130436E-3</v>
      </c>
      <c r="AE17" s="14">
        <v>230</v>
      </c>
      <c r="AF17" s="41">
        <f t="shared" si="13"/>
        <v>1</v>
      </c>
      <c r="AG17" s="15"/>
      <c r="AH17" s="16">
        <v>320</v>
      </c>
      <c r="AI17" s="46">
        <f t="shared" si="14"/>
        <v>0.71875</v>
      </c>
    </row>
    <row r="18" spans="1:35" ht="22.5" customHeight="1" thickBot="1">
      <c r="A18" s="30" t="s">
        <v>41</v>
      </c>
      <c r="B18" s="12">
        <v>361</v>
      </c>
      <c r="C18" s="12" t="s">
        <v>1</v>
      </c>
      <c r="D18" s="13"/>
      <c r="E18" s="14">
        <v>52</v>
      </c>
      <c r="F18" s="39">
        <f t="shared" si="0"/>
        <v>0.12682926829268293</v>
      </c>
      <c r="G18" s="14">
        <v>189</v>
      </c>
      <c r="H18" s="39">
        <f t="shared" si="1"/>
        <v>0.46097560975609758</v>
      </c>
      <c r="I18" s="14">
        <v>111</v>
      </c>
      <c r="J18" s="39">
        <f t="shared" si="2"/>
        <v>0.27073170731707319</v>
      </c>
      <c r="K18" s="14">
        <v>1</v>
      </c>
      <c r="L18" s="39">
        <f t="shared" si="3"/>
        <v>2.4390243902439024E-3</v>
      </c>
      <c r="M18" s="14">
        <v>5</v>
      </c>
      <c r="N18" s="39">
        <f t="shared" si="4"/>
        <v>1.2195121951219513E-2</v>
      </c>
      <c r="O18" s="14">
        <v>2</v>
      </c>
      <c r="P18" s="39">
        <f t="shared" si="5"/>
        <v>4.8780487804878049E-3</v>
      </c>
      <c r="Q18" s="14">
        <v>13</v>
      </c>
      <c r="R18" s="39">
        <f t="shared" si="6"/>
        <v>3.1707317073170732E-2</v>
      </c>
      <c r="S18" s="14">
        <v>0</v>
      </c>
      <c r="T18" s="39">
        <f t="shared" si="7"/>
        <v>0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23</v>
      </c>
      <c r="Z18" s="39">
        <f t="shared" si="10"/>
        <v>5.6097560975609757E-2</v>
      </c>
      <c r="AA18" s="14">
        <v>396</v>
      </c>
      <c r="AB18" s="39">
        <f t="shared" si="11"/>
        <v>0.96585365853658534</v>
      </c>
      <c r="AC18" s="14">
        <v>14</v>
      </c>
      <c r="AD18" s="39">
        <f t="shared" si="12"/>
        <v>3.4146341463414637E-2</v>
      </c>
      <c r="AE18" s="14">
        <v>410</v>
      </c>
      <c r="AF18" s="41">
        <f t="shared" si="13"/>
        <v>1</v>
      </c>
      <c r="AG18" s="15"/>
      <c r="AH18" s="16">
        <v>683</v>
      </c>
      <c r="AI18" s="46">
        <f t="shared" si="14"/>
        <v>0.6002928257686676</v>
      </c>
    </row>
    <row r="19" spans="1:35" ht="22.5" customHeight="1" thickBot="1">
      <c r="A19" s="31" t="s">
        <v>41</v>
      </c>
      <c r="B19" s="32">
        <v>361</v>
      </c>
      <c r="C19" s="32" t="s">
        <v>2</v>
      </c>
      <c r="D19" s="33"/>
      <c r="E19" s="34">
        <v>75</v>
      </c>
      <c r="F19" s="40">
        <f t="shared" si="0"/>
        <v>0.19230769230769232</v>
      </c>
      <c r="G19" s="34">
        <v>188</v>
      </c>
      <c r="H19" s="40">
        <f t="shared" si="1"/>
        <v>0.48205128205128206</v>
      </c>
      <c r="I19" s="34">
        <v>83</v>
      </c>
      <c r="J19" s="40">
        <f t="shared" si="2"/>
        <v>0.21282051282051281</v>
      </c>
      <c r="K19" s="34">
        <v>3</v>
      </c>
      <c r="L19" s="40">
        <f t="shared" si="3"/>
        <v>7.6923076923076927E-3</v>
      </c>
      <c r="M19" s="34">
        <v>2</v>
      </c>
      <c r="N19" s="40">
        <f t="shared" si="4"/>
        <v>5.1282051282051282E-3</v>
      </c>
      <c r="O19" s="34">
        <v>0</v>
      </c>
      <c r="P19" s="40">
        <f t="shared" si="5"/>
        <v>0</v>
      </c>
      <c r="Q19" s="34">
        <v>2</v>
      </c>
      <c r="R19" s="40">
        <f t="shared" si="6"/>
        <v>5.1282051282051282E-3</v>
      </c>
      <c r="S19" s="34">
        <v>1</v>
      </c>
      <c r="T19" s="40">
        <f t="shared" si="7"/>
        <v>2.5641025641025641E-3</v>
      </c>
      <c r="U19" s="34">
        <v>1</v>
      </c>
      <c r="V19" s="40">
        <f t="shared" si="8"/>
        <v>2.5641025641025641E-3</v>
      </c>
      <c r="W19" s="34">
        <v>0</v>
      </c>
      <c r="X19" s="40">
        <f t="shared" si="9"/>
        <v>0</v>
      </c>
      <c r="Y19" s="34">
        <v>15</v>
      </c>
      <c r="Z19" s="40">
        <f t="shared" si="10"/>
        <v>3.8461538461538464E-2</v>
      </c>
      <c r="AA19" s="34">
        <v>370</v>
      </c>
      <c r="AB19" s="40">
        <f t="shared" si="11"/>
        <v>0.94871794871794868</v>
      </c>
      <c r="AC19" s="34">
        <v>20</v>
      </c>
      <c r="AD19" s="40">
        <f t="shared" si="12"/>
        <v>5.128205128205128E-2</v>
      </c>
      <c r="AE19" s="34">
        <v>390</v>
      </c>
      <c r="AF19" s="42">
        <f t="shared" si="13"/>
        <v>1</v>
      </c>
      <c r="AG19" s="35"/>
      <c r="AH19" s="36">
        <v>682</v>
      </c>
      <c r="AI19" s="47">
        <f t="shared" si="14"/>
        <v>0.57184750733137835</v>
      </c>
    </row>
    <row r="20" spans="1:35" ht="4.5" customHeight="1" thickTop="1" thickBot="1"/>
    <row r="21" spans="1:35" ht="26.25" customHeight="1" thickTop="1" thickBot="1">
      <c r="A21" s="63" t="s">
        <v>18</v>
      </c>
      <c r="B21" s="64"/>
      <c r="C21" s="64"/>
      <c r="D21" s="19"/>
      <c r="E21" s="17">
        <f>SUM(E13:E19)</f>
        <v>501</v>
      </c>
      <c r="F21" s="43">
        <f>(E21)/AE21</f>
        <v>0.18785151856017998</v>
      </c>
      <c r="G21" s="17">
        <f>SUM(G13:G19)</f>
        <v>1211</v>
      </c>
      <c r="H21" s="43">
        <f>(G21)/AE21</f>
        <v>0.45406824146981628</v>
      </c>
      <c r="I21" s="17">
        <f>SUM(I13:I19)</f>
        <v>716</v>
      </c>
      <c r="J21" s="43">
        <f>(I21)/AE21</f>
        <v>0.26846644169478817</v>
      </c>
      <c r="K21" s="17">
        <f>SUM(K13:K19)</f>
        <v>12</v>
      </c>
      <c r="L21" s="43">
        <f>(K21)/AE21</f>
        <v>4.4994375703037125E-3</v>
      </c>
      <c r="M21" s="17">
        <f>SUM(M13:M19)</f>
        <v>18</v>
      </c>
      <c r="N21" s="43">
        <f>(M21)/AE21</f>
        <v>6.7491563554555678E-3</v>
      </c>
      <c r="O21" s="17">
        <f>SUM(O13:O19)</f>
        <v>14</v>
      </c>
      <c r="P21" s="43">
        <f>(O21)/AE21</f>
        <v>5.2493438320209973E-3</v>
      </c>
      <c r="Q21" s="17">
        <f>SUM(Q13:Q19)</f>
        <v>20</v>
      </c>
      <c r="R21" s="43">
        <f>(Q21)/AE21</f>
        <v>7.4990626171728535E-3</v>
      </c>
      <c r="S21" s="17">
        <f>SUM(S13:S19)</f>
        <v>16</v>
      </c>
      <c r="T21" s="43">
        <f>(S21)/AE21</f>
        <v>5.999250093738283E-3</v>
      </c>
      <c r="U21" s="17">
        <f>SUM(U13:U19)</f>
        <v>1</v>
      </c>
      <c r="V21" s="43">
        <f>(U21)/AE21</f>
        <v>3.7495313085864269E-4</v>
      </c>
      <c r="W21" s="17">
        <f>SUM(W13:W19)</f>
        <v>0</v>
      </c>
      <c r="X21" s="43">
        <f>(W21)/AE21</f>
        <v>0</v>
      </c>
      <c r="Y21" s="17">
        <f>SUM(Y13:Y19)</f>
        <v>66</v>
      </c>
      <c r="Z21" s="43">
        <f>(Y21)/AE21</f>
        <v>2.4746906636670417E-2</v>
      </c>
      <c r="AA21" s="17">
        <f>SUM(AA13:AA19)</f>
        <v>2575</v>
      </c>
      <c r="AB21" s="43">
        <f>(AA21)/AE21</f>
        <v>0.96550431196100484</v>
      </c>
      <c r="AC21" s="17">
        <f>SUM(AC13:AC19)</f>
        <v>92</v>
      </c>
      <c r="AD21" s="43">
        <f>(AC21)/AE21</f>
        <v>3.4495688038995123E-2</v>
      </c>
      <c r="AE21" s="17">
        <f>SUM(AE13:AE19)</f>
        <v>2667</v>
      </c>
      <c r="AF21" s="44">
        <f>(AE21)/AE21</f>
        <v>1</v>
      </c>
      <c r="AG21" s="18"/>
      <c r="AH21" s="17">
        <f>SUM(AH13:AH19)</f>
        <v>4035</v>
      </c>
      <c r="AI21" s="48">
        <f>(AE21)/AH21</f>
        <v>0.66096654275092936</v>
      </c>
    </row>
    <row r="22" spans="1:35" ht="6" customHeight="1" thickTop="1" thickBot="1"/>
    <row r="23" spans="1:35" ht="15.75" thickBot="1">
      <c r="A23" s="65" t="s">
        <v>16</v>
      </c>
      <c r="B23" s="65"/>
      <c r="C23" s="65"/>
      <c r="D23" s="65"/>
      <c r="E23" s="65"/>
      <c r="F23" s="65"/>
      <c r="G23" s="66">
        <v>4</v>
      </c>
      <c r="H23" s="66"/>
    </row>
    <row r="24" spans="1:35" ht="15.75" thickBot="1">
      <c r="A24" s="65" t="s">
        <v>17</v>
      </c>
      <c r="B24" s="65"/>
      <c r="C24" s="65"/>
      <c r="D24" s="65"/>
      <c r="E24" s="65"/>
      <c r="F24" s="65"/>
      <c r="G24" s="66">
        <v>7</v>
      </c>
      <c r="H24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1:C21"/>
    <mergeCell ref="A23:F23"/>
    <mergeCell ref="G23:H23"/>
    <mergeCell ref="A24:F24"/>
    <mergeCell ref="G24:H24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2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45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23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25</v>
      </c>
      <c r="B13" s="12">
        <v>128</v>
      </c>
      <c r="C13" s="12" t="s">
        <v>1</v>
      </c>
      <c r="D13" s="13"/>
      <c r="E13" s="14">
        <v>51</v>
      </c>
      <c r="F13" s="39">
        <f>(E13)/AE13</f>
        <v>0.36428571428571427</v>
      </c>
      <c r="G13" s="14">
        <v>78</v>
      </c>
      <c r="H13" s="39">
        <f>(G13)/AE13</f>
        <v>0.55714285714285716</v>
      </c>
      <c r="I13" s="14">
        <v>3</v>
      </c>
      <c r="J13" s="39">
        <f>(I13)/AE13</f>
        <v>2.1428571428571429E-2</v>
      </c>
      <c r="K13" s="14">
        <v>1</v>
      </c>
      <c r="L13" s="39">
        <f>(K13)/AE13</f>
        <v>7.1428571428571426E-3</v>
      </c>
      <c r="M13" s="14">
        <v>0</v>
      </c>
      <c r="N13" s="39">
        <f>(M13)/AE13</f>
        <v>0</v>
      </c>
      <c r="O13" s="14">
        <v>0</v>
      </c>
      <c r="P13" s="39">
        <f>(O13)/AE13</f>
        <v>0</v>
      </c>
      <c r="Q13" s="14">
        <v>1</v>
      </c>
      <c r="R13" s="39">
        <f>(Q13)/AE13</f>
        <v>7.1428571428571426E-3</v>
      </c>
      <c r="S13" s="14">
        <v>1</v>
      </c>
      <c r="T13" s="39">
        <f>(S13)/AE13</f>
        <v>7.1428571428571426E-3</v>
      </c>
      <c r="U13" s="14">
        <v>1</v>
      </c>
      <c r="V13" s="39">
        <f>(U13)/AE13</f>
        <v>7.1428571428571426E-3</v>
      </c>
      <c r="W13" s="14">
        <v>0</v>
      </c>
      <c r="X13" s="39">
        <f>(W13)/AE13</f>
        <v>0</v>
      </c>
      <c r="Y13" s="14">
        <v>0</v>
      </c>
      <c r="Z13" s="39">
        <f>(Y13)/AE13</f>
        <v>0</v>
      </c>
      <c r="AA13" s="14">
        <v>136</v>
      </c>
      <c r="AB13" s="39">
        <f>(AA13)/AE13</f>
        <v>0.97142857142857142</v>
      </c>
      <c r="AC13" s="14">
        <v>4</v>
      </c>
      <c r="AD13" s="39">
        <f>(AC13)/AE13</f>
        <v>2.8571428571428571E-2</v>
      </c>
      <c r="AE13" s="14">
        <v>140</v>
      </c>
      <c r="AF13" s="41">
        <f>(AE13)/AE13</f>
        <v>1</v>
      </c>
      <c r="AG13" s="15"/>
      <c r="AH13" s="45">
        <v>204</v>
      </c>
      <c r="AI13" s="46">
        <f>(AE13)/AH13</f>
        <v>0.68627450980392157</v>
      </c>
    </row>
    <row r="14" spans="1:36" ht="22.5" customHeight="1" thickBot="1">
      <c r="A14" s="30" t="s">
        <v>25</v>
      </c>
      <c r="B14" s="12">
        <v>133</v>
      </c>
      <c r="C14" s="12" t="s">
        <v>1</v>
      </c>
      <c r="D14" s="13"/>
      <c r="E14" s="14">
        <v>118</v>
      </c>
      <c r="F14" s="39">
        <f t="shared" ref="F14:F19" si="0">(E14)/AE14</f>
        <v>0.29280397022332505</v>
      </c>
      <c r="G14" s="14">
        <v>234</v>
      </c>
      <c r="H14" s="39">
        <f t="shared" ref="H14:H19" si="1">(G14)/AE14</f>
        <v>0.58064516129032262</v>
      </c>
      <c r="I14" s="14">
        <v>0</v>
      </c>
      <c r="J14" s="39">
        <f t="shared" ref="J14:J19" si="2">(I14)/AE14</f>
        <v>0</v>
      </c>
      <c r="K14" s="14">
        <v>2</v>
      </c>
      <c r="L14" s="39">
        <f t="shared" ref="L14:L19" si="3">(K14)/AE14</f>
        <v>4.9627791563275434E-3</v>
      </c>
      <c r="M14" s="14">
        <v>5</v>
      </c>
      <c r="N14" s="39">
        <f t="shared" ref="N14:N19" si="4">(M14)/AE14</f>
        <v>1.2406947890818859E-2</v>
      </c>
      <c r="O14" s="14">
        <v>1</v>
      </c>
      <c r="P14" s="39">
        <f t="shared" ref="P14:P19" si="5">(O14)/AE14</f>
        <v>2.4813895781637717E-3</v>
      </c>
      <c r="Q14" s="14">
        <v>4</v>
      </c>
      <c r="R14" s="39">
        <f t="shared" ref="R14:R19" si="6">(Q14)/AE14</f>
        <v>9.9255583126550868E-3</v>
      </c>
      <c r="S14" s="14">
        <v>6</v>
      </c>
      <c r="T14" s="39">
        <f t="shared" ref="T14:T19" si="7">(S14)/AE14</f>
        <v>1.488833746898263E-2</v>
      </c>
      <c r="U14" s="14">
        <v>1</v>
      </c>
      <c r="V14" s="39">
        <f t="shared" ref="V14:V19" si="8">(U14)/AE14</f>
        <v>2.4813895781637717E-3</v>
      </c>
      <c r="W14" s="14">
        <v>17</v>
      </c>
      <c r="X14" s="39">
        <f t="shared" ref="X14:X19" si="9">(W14)/AE14</f>
        <v>4.2183622828784122E-2</v>
      </c>
      <c r="Y14" s="14">
        <v>2</v>
      </c>
      <c r="Z14" s="39">
        <f t="shared" ref="Z14:Z19" si="10">(Y14)/AE14</f>
        <v>4.9627791563275434E-3</v>
      </c>
      <c r="AA14" s="14">
        <v>390</v>
      </c>
      <c r="AB14" s="39">
        <f t="shared" ref="AB14:AB19" si="11">(AA14)/AE14</f>
        <v>0.967741935483871</v>
      </c>
      <c r="AC14" s="14">
        <v>13</v>
      </c>
      <c r="AD14" s="39">
        <f t="shared" ref="AD14:AD19" si="12">(AC14)/AE14</f>
        <v>3.2258064516129031E-2</v>
      </c>
      <c r="AE14" s="14">
        <v>403</v>
      </c>
      <c r="AF14" s="41">
        <f t="shared" ref="AF14:AF19" si="13">(AE14)/AE14</f>
        <v>1</v>
      </c>
      <c r="AG14" s="15"/>
      <c r="AH14" s="16">
        <v>475</v>
      </c>
      <c r="AI14" s="46">
        <f t="shared" ref="AI14:AI19" si="14">(AE14)/AH14</f>
        <v>0.84842105263157896</v>
      </c>
    </row>
    <row r="15" spans="1:36" ht="22.5" customHeight="1" thickBot="1">
      <c r="A15" s="30" t="s">
        <v>25</v>
      </c>
      <c r="B15" s="12">
        <v>134</v>
      </c>
      <c r="C15" s="12" t="s">
        <v>1</v>
      </c>
      <c r="D15" s="13"/>
      <c r="E15" s="14">
        <v>39</v>
      </c>
      <c r="F15" s="39">
        <f t="shared" si="0"/>
        <v>0.18309859154929578</v>
      </c>
      <c r="G15" s="14">
        <v>152</v>
      </c>
      <c r="H15" s="39">
        <f t="shared" si="1"/>
        <v>0.71361502347417838</v>
      </c>
      <c r="I15" s="14">
        <v>3</v>
      </c>
      <c r="J15" s="39">
        <f t="shared" si="2"/>
        <v>1.4084507042253521E-2</v>
      </c>
      <c r="K15" s="14">
        <v>0</v>
      </c>
      <c r="L15" s="39">
        <f t="shared" si="3"/>
        <v>0</v>
      </c>
      <c r="M15" s="14">
        <v>0</v>
      </c>
      <c r="N15" s="39">
        <f t="shared" si="4"/>
        <v>0</v>
      </c>
      <c r="O15" s="14">
        <v>1</v>
      </c>
      <c r="P15" s="39">
        <f t="shared" si="5"/>
        <v>4.6948356807511738E-3</v>
      </c>
      <c r="Q15" s="14">
        <v>3</v>
      </c>
      <c r="R15" s="39">
        <f t="shared" si="6"/>
        <v>1.4084507042253521E-2</v>
      </c>
      <c r="S15" s="14">
        <v>5</v>
      </c>
      <c r="T15" s="39">
        <f t="shared" si="7"/>
        <v>2.3474178403755867E-2</v>
      </c>
      <c r="U15" s="14">
        <v>0</v>
      </c>
      <c r="V15" s="39">
        <f t="shared" si="8"/>
        <v>0</v>
      </c>
      <c r="W15" s="14">
        <v>6</v>
      </c>
      <c r="X15" s="39">
        <f t="shared" si="9"/>
        <v>2.8169014084507043E-2</v>
      </c>
      <c r="Y15" s="14">
        <v>0</v>
      </c>
      <c r="Z15" s="39">
        <f t="shared" si="10"/>
        <v>0</v>
      </c>
      <c r="AA15" s="14">
        <v>209</v>
      </c>
      <c r="AB15" s="39">
        <f t="shared" si="11"/>
        <v>0.98122065727699526</v>
      </c>
      <c r="AC15" s="14">
        <v>4</v>
      </c>
      <c r="AD15" s="39">
        <f t="shared" si="12"/>
        <v>1.8779342723004695E-2</v>
      </c>
      <c r="AE15" s="14">
        <v>213</v>
      </c>
      <c r="AF15" s="41">
        <f t="shared" si="13"/>
        <v>1</v>
      </c>
      <c r="AG15" s="15"/>
      <c r="AH15" s="16">
        <v>275</v>
      </c>
      <c r="AI15" s="46">
        <f t="shared" si="14"/>
        <v>0.77454545454545454</v>
      </c>
    </row>
    <row r="16" spans="1:36" ht="22.5" customHeight="1" thickBot="1">
      <c r="A16" s="30" t="s">
        <v>25</v>
      </c>
      <c r="B16" s="12">
        <v>135</v>
      </c>
      <c r="C16" s="12" t="s">
        <v>1</v>
      </c>
      <c r="D16" s="13"/>
      <c r="E16" s="14">
        <v>62</v>
      </c>
      <c r="F16" s="39">
        <f t="shared" si="0"/>
        <v>0.19375000000000001</v>
      </c>
      <c r="G16" s="14">
        <v>223</v>
      </c>
      <c r="H16" s="39">
        <f t="shared" si="1"/>
        <v>0.69687500000000002</v>
      </c>
      <c r="I16" s="14">
        <v>10</v>
      </c>
      <c r="J16" s="39">
        <f t="shared" si="2"/>
        <v>3.125E-2</v>
      </c>
      <c r="K16" s="14">
        <v>1</v>
      </c>
      <c r="L16" s="39">
        <f t="shared" si="3"/>
        <v>3.1250000000000002E-3</v>
      </c>
      <c r="M16" s="14">
        <v>2</v>
      </c>
      <c r="N16" s="39">
        <f t="shared" si="4"/>
        <v>6.2500000000000003E-3</v>
      </c>
      <c r="O16" s="14">
        <v>0</v>
      </c>
      <c r="P16" s="39">
        <f t="shared" si="5"/>
        <v>0</v>
      </c>
      <c r="Q16" s="14">
        <v>2</v>
      </c>
      <c r="R16" s="39">
        <f t="shared" si="6"/>
        <v>6.2500000000000003E-3</v>
      </c>
      <c r="S16" s="14">
        <v>2</v>
      </c>
      <c r="T16" s="39">
        <f t="shared" si="7"/>
        <v>6.2500000000000003E-3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5</v>
      </c>
      <c r="Z16" s="39">
        <f t="shared" si="10"/>
        <v>1.5625E-2</v>
      </c>
      <c r="AA16" s="14">
        <v>307</v>
      </c>
      <c r="AB16" s="39">
        <f t="shared" si="11"/>
        <v>0.95937499999999998</v>
      </c>
      <c r="AC16" s="14">
        <v>13</v>
      </c>
      <c r="AD16" s="39">
        <f t="shared" si="12"/>
        <v>4.0625000000000001E-2</v>
      </c>
      <c r="AE16" s="14">
        <v>320</v>
      </c>
      <c r="AF16" s="41">
        <f t="shared" si="13"/>
        <v>1</v>
      </c>
      <c r="AG16" s="15"/>
      <c r="AH16" s="16">
        <v>399</v>
      </c>
      <c r="AI16" s="46">
        <f t="shared" si="14"/>
        <v>0.80200501253132828</v>
      </c>
    </row>
    <row r="17" spans="1:35" ht="22.5" customHeight="1" thickBot="1">
      <c r="A17" s="30" t="s">
        <v>25</v>
      </c>
      <c r="B17" s="12">
        <v>135</v>
      </c>
      <c r="C17" s="12" t="s">
        <v>2</v>
      </c>
      <c r="D17" s="13"/>
      <c r="E17" s="14">
        <v>69</v>
      </c>
      <c r="F17" s="39">
        <f t="shared" si="0"/>
        <v>0.21230769230769231</v>
      </c>
      <c r="G17" s="14">
        <v>244</v>
      </c>
      <c r="H17" s="39">
        <f t="shared" si="1"/>
        <v>0.75076923076923074</v>
      </c>
      <c r="I17" s="14">
        <v>3</v>
      </c>
      <c r="J17" s="39">
        <f t="shared" si="2"/>
        <v>9.2307692307692316E-3</v>
      </c>
      <c r="K17" s="14">
        <v>0</v>
      </c>
      <c r="L17" s="39">
        <f t="shared" si="3"/>
        <v>0</v>
      </c>
      <c r="M17" s="14">
        <v>0</v>
      </c>
      <c r="N17" s="39">
        <f t="shared" si="4"/>
        <v>0</v>
      </c>
      <c r="O17" s="14">
        <v>0</v>
      </c>
      <c r="P17" s="39">
        <f t="shared" si="5"/>
        <v>0</v>
      </c>
      <c r="Q17" s="14">
        <v>0</v>
      </c>
      <c r="R17" s="39">
        <f t="shared" si="6"/>
        <v>0</v>
      </c>
      <c r="S17" s="14">
        <v>0</v>
      </c>
      <c r="T17" s="39">
        <f t="shared" si="7"/>
        <v>0</v>
      </c>
      <c r="U17" s="14">
        <v>0</v>
      </c>
      <c r="V17" s="39">
        <f t="shared" si="8"/>
        <v>0</v>
      </c>
      <c r="W17" s="14">
        <v>2</v>
      </c>
      <c r="X17" s="39">
        <f t="shared" si="9"/>
        <v>6.1538461538461538E-3</v>
      </c>
      <c r="Y17" s="14">
        <v>0</v>
      </c>
      <c r="Z17" s="39">
        <f t="shared" si="10"/>
        <v>0</v>
      </c>
      <c r="AA17" s="14">
        <v>318</v>
      </c>
      <c r="AB17" s="39">
        <f t="shared" si="11"/>
        <v>0.97846153846153849</v>
      </c>
      <c r="AC17" s="14">
        <v>7</v>
      </c>
      <c r="AD17" s="39">
        <f t="shared" si="12"/>
        <v>2.1538461538461538E-2</v>
      </c>
      <c r="AE17" s="14">
        <v>325</v>
      </c>
      <c r="AF17" s="41">
        <f t="shared" si="13"/>
        <v>1</v>
      </c>
      <c r="AG17" s="15"/>
      <c r="AH17" s="16">
        <v>398</v>
      </c>
      <c r="AI17" s="46">
        <f t="shared" si="14"/>
        <v>0.81658291457286436</v>
      </c>
    </row>
    <row r="18" spans="1:35" ht="22.5" customHeight="1" thickBot="1">
      <c r="A18" s="30" t="s">
        <v>25</v>
      </c>
      <c r="B18" s="12">
        <v>138</v>
      </c>
      <c r="C18" s="12" t="s">
        <v>1</v>
      </c>
      <c r="D18" s="13"/>
      <c r="E18" s="14">
        <v>209</v>
      </c>
      <c r="F18" s="39">
        <f t="shared" si="0"/>
        <v>0.56486486486486487</v>
      </c>
      <c r="G18" s="14">
        <v>124</v>
      </c>
      <c r="H18" s="39">
        <f t="shared" si="1"/>
        <v>0.33513513513513515</v>
      </c>
      <c r="I18" s="14">
        <v>2</v>
      </c>
      <c r="J18" s="39">
        <f t="shared" si="2"/>
        <v>5.4054054054054057E-3</v>
      </c>
      <c r="K18" s="14">
        <v>1</v>
      </c>
      <c r="L18" s="39">
        <f t="shared" si="3"/>
        <v>2.7027027027027029E-3</v>
      </c>
      <c r="M18" s="14">
        <v>0</v>
      </c>
      <c r="N18" s="39">
        <f t="shared" si="4"/>
        <v>0</v>
      </c>
      <c r="O18" s="14">
        <v>1</v>
      </c>
      <c r="P18" s="39">
        <f t="shared" si="5"/>
        <v>2.7027027027027029E-3</v>
      </c>
      <c r="Q18" s="14">
        <v>1</v>
      </c>
      <c r="R18" s="39">
        <f t="shared" si="6"/>
        <v>2.7027027027027029E-3</v>
      </c>
      <c r="S18" s="14">
        <v>3</v>
      </c>
      <c r="T18" s="39">
        <f t="shared" si="7"/>
        <v>8.1081081081081086E-3</v>
      </c>
      <c r="U18" s="14">
        <v>1</v>
      </c>
      <c r="V18" s="39">
        <f t="shared" si="8"/>
        <v>2.7027027027027029E-3</v>
      </c>
      <c r="W18" s="14">
        <v>3</v>
      </c>
      <c r="X18" s="39">
        <f t="shared" si="9"/>
        <v>8.1081081081081086E-3</v>
      </c>
      <c r="Y18" s="14">
        <v>10</v>
      </c>
      <c r="Z18" s="39">
        <f t="shared" si="10"/>
        <v>2.7027027027027029E-2</v>
      </c>
      <c r="AA18" s="14">
        <v>355</v>
      </c>
      <c r="AB18" s="39">
        <f t="shared" si="11"/>
        <v>0.95945945945945943</v>
      </c>
      <c r="AC18" s="14">
        <v>15</v>
      </c>
      <c r="AD18" s="39">
        <f t="shared" si="12"/>
        <v>4.0540540540540543E-2</v>
      </c>
      <c r="AE18" s="14">
        <v>370</v>
      </c>
      <c r="AF18" s="41">
        <f t="shared" si="13"/>
        <v>1</v>
      </c>
      <c r="AG18" s="15"/>
      <c r="AH18" s="16">
        <v>474</v>
      </c>
      <c r="AI18" s="46">
        <f t="shared" si="14"/>
        <v>0.78059071729957807</v>
      </c>
    </row>
    <row r="19" spans="1:35" ht="22.5" customHeight="1" thickBot="1">
      <c r="A19" s="31" t="s">
        <v>25</v>
      </c>
      <c r="B19" s="32">
        <v>143</v>
      </c>
      <c r="C19" s="32" t="s">
        <v>1</v>
      </c>
      <c r="D19" s="33"/>
      <c r="E19" s="34">
        <v>79</v>
      </c>
      <c r="F19" s="40">
        <f t="shared" si="0"/>
        <v>0.29151291512915128</v>
      </c>
      <c r="G19" s="34">
        <v>105</v>
      </c>
      <c r="H19" s="40">
        <f t="shared" si="1"/>
        <v>0.38745387453874541</v>
      </c>
      <c r="I19" s="34">
        <v>3</v>
      </c>
      <c r="J19" s="40">
        <f t="shared" si="2"/>
        <v>1.107011070110701E-2</v>
      </c>
      <c r="K19" s="34">
        <v>1</v>
      </c>
      <c r="L19" s="40">
        <f t="shared" si="3"/>
        <v>3.6900369003690036E-3</v>
      </c>
      <c r="M19" s="34">
        <v>0</v>
      </c>
      <c r="N19" s="40">
        <f t="shared" si="4"/>
        <v>0</v>
      </c>
      <c r="O19" s="34">
        <v>1</v>
      </c>
      <c r="P19" s="40">
        <f t="shared" si="5"/>
        <v>3.6900369003690036E-3</v>
      </c>
      <c r="Q19" s="34">
        <v>1</v>
      </c>
      <c r="R19" s="40">
        <f t="shared" si="6"/>
        <v>3.6900369003690036E-3</v>
      </c>
      <c r="S19" s="34">
        <v>7</v>
      </c>
      <c r="T19" s="40">
        <f t="shared" si="7"/>
        <v>2.5830258302583026E-2</v>
      </c>
      <c r="U19" s="34">
        <v>1</v>
      </c>
      <c r="V19" s="40">
        <f t="shared" si="8"/>
        <v>3.6900369003690036E-3</v>
      </c>
      <c r="W19" s="34">
        <v>66</v>
      </c>
      <c r="X19" s="40">
        <f t="shared" si="9"/>
        <v>0.24354243542435425</v>
      </c>
      <c r="Y19" s="34">
        <v>1</v>
      </c>
      <c r="Z19" s="40">
        <f t="shared" si="10"/>
        <v>3.6900369003690036E-3</v>
      </c>
      <c r="AA19" s="34">
        <v>265</v>
      </c>
      <c r="AB19" s="40">
        <f t="shared" si="11"/>
        <v>0.97785977859778594</v>
      </c>
      <c r="AC19" s="34">
        <v>6</v>
      </c>
      <c r="AD19" s="40">
        <f t="shared" si="12"/>
        <v>2.2140221402214021E-2</v>
      </c>
      <c r="AE19" s="34">
        <v>271</v>
      </c>
      <c r="AF19" s="42">
        <f t="shared" si="13"/>
        <v>1</v>
      </c>
      <c r="AG19" s="35"/>
      <c r="AH19" s="36">
        <v>323</v>
      </c>
      <c r="AI19" s="47">
        <f t="shared" si="14"/>
        <v>0.83900928792569662</v>
      </c>
    </row>
    <row r="20" spans="1:35" ht="4.5" customHeight="1" thickTop="1" thickBot="1"/>
    <row r="21" spans="1:35" ht="26.25" customHeight="1" thickTop="1" thickBot="1">
      <c r="A21" s="63" t="s">
        <v>18</v>
      </c>
      <c r="B21" s="64"/>
      <c r="C21" s="64"/>
      <c r="D21" s="19"/>
      <c r="E21" s="17">
        <f>SUM(E13:E19)</f>
        <v>627</v>
      </c>
      <c r="F21" s="43">
        <f>(E21)/AE21</f>
        <v>0.3070519098922625</v>
      </c>
      <c r="G21" s="17">
        <f>SUM(G13:G19)</f>
        <v>1160</v>
      </c>
      <c r="H21" s="43">
        <f>(G21)/AE21</f>
        <v>0.56807051909892259</v>
      </c>
      <c r="I21" s="17">
        <f>SUM(I13:I19)</f>
        <v>24</v>
      </c>
      <c r="J21" s="43">
        <f>(I21)/AE21</f>
        <v>1.1753183153770812E-2</v>
      </c>
      <c r="K21" s="17">
        <f>SUM(K13:K19)</f>
        <v>6</v>
      </c>
      <c r="L21" s="43">
        <f>(K21)/AE21</f>
        <v>2.9382957884427031E-3</v>
      </c>
      <c r="M21" s="17">
        <f>SUM(M13:M19)</f>
        <v>7</v>
      </c>
      <c r="N21" s="43">
        <f>(M21)/AE21</f>
        <v>3.4280117531831538E-3</v>
      </c>
      <c r="O21" s="17">
        <f>SUM(O13:O19)</f>
        <v>4</v>
      </c>
      <c r="P21" s="43">
        <f>(O21)/AE21</f>
        <v>1.9588638589618022E-3</v>
      </c>
      <c r="Q21" s="17">
        <f>SUM(Q13:Q19)</f>
        <v>12</v>
      </c>
      <c r="R21" s="43">
        <f>(Q21)/AE21</f>
        <v>5.8765915768854062E-3</v>
      </c>
      <c r="S21" s="17">
        <f>SUM(S13:S19)</f>
        <v>24</v>
      </c>
      <c r="T21" s="43">
        <f>(S21)/AE21</f>
        <v>1.1753183153770812E-2</v>
      </c>
      <c r="U21" s="17">
        <f>SUM(U13:U19)</f>
        <v>4</v>
      </c>
      <c r="V21" s="43">
        <f>(U21)/AE21</f>
        <v>1.9588638589618022E-3</v>
      </c>
      <c r="W21" s="17">
        <f>SUM(W13:W19)</f>
        <v>94</v>
      </c>
      <c r="X21" s="43">
        <f>(W21)/AE21</f>
        <v>4.6033300685602352E-2</v>
      </c>
      <c r="Y21" s="17">
        <f>SUM(Y13:Y19)</f>
        <v>18</v>
      </c>
      <c r="Z21" s="43">
        <f>(Y21)/AE21</f>
        <v>8.8148873653281102E-3</v>
      </c>
      <c r="AA21" s="17">
        <f>SUM(AA13:AA19)</f>
        <v>1980</v>
      </c>
      <c r="AB21" s="43">
        <f>(AA21)/AE21</f>
        <v>0.96963761018609207</v>
      </c>
      <c r="AC21" s="17">
        <f>SUM(AC13:AC19)</f>
        <v>62</v>
      </c>
      <c r="AD21" s="43">
        <f>(AC21)/AE21</f>
        <v>3.0362389813907934E-2</v>
      </c>
      <c r="AE21" s="17">
        <f>SUM(AE13:AE19)</f>
        <v>2042</v>
      </c>
      <c r="AF21" s="44">
        <f>(AE21)/AE21</f>
        <v>1</v>
      </c>
      <c r="AG21" s="18"/>
      <c r="AH21" s="17">
        <f>SUM(AH13:AH19)</f>
        <v>2548</v>
      </c>
      <c r="AI21" s="48">
        <f>(AE21)/AH21</f>
        <v>0.80141287284144425</v>
      </c>
    </row>
    <row r="22" spans="1:35" ht="6" customHeight="1" thickTop="1" thickBot="1"/>
    <row r="23" spans="1:35" ht="15.75" thickBot="1">
      <c r="A23" s="65" t="s">
        <v>16</v>
      </c>
      <c r="B23" s="65"/>
      <c r="C23" s="65"/>
      <c r="D23" s="65"/>
      <c r="E23" s="65"/>
      <c r="F23" s="65"/>
      <c r="G23" s="66">
        <v>6</v>
      </c>
      <c r="H23" s="66"/>
    </row>
    <row r="24" spans="1:35" ht="15.75" thickBot="1">
      <c r="A24" s="65" t="s">
        <v>17</v>
      </c>
      <c r="B24" s="65"/>
      <c r="C24" s="65"/>
      <c r="D24" s="65"/>
      <c r="E24" s="65"/>
      <c r="F24" s="65"/>
      <c r="G24" s="66">
        <v>7</v>
      </c>
      <c r="H24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1:C21"/>
    <mergeCell ref="A23:F23"/>
    <mergeCell ref="G23:H23"/>
    <mergeCell ref="A24:F24"/>
    <mergeCell ref="G24:H24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J2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63</v>
      </c>
      <c r="B8" s="22"/>
      <c r="C8" s="22"/>
      <c r="D8" s="22"/>
      <c r="E8" s="22"/>
      <c r="F8" s="5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42</v>
      </c>
      <c r="B13" s="12">
        <v>359</v>
      </c>
      <c r="C13" s="12" t="s">
        <v>1</v>
      </c>
      <c r="D13" s="13"/>
      <c r="E13" s="14">
        <v>125</v>
      </c>
      <c r="F13" s="39">
        <f>(E13)/AE13</f>
        <v>0.36023054755043227</v>
      </c>
      <c r="G13" s="14">
        <v>181</v>
      </c>
      <c r="H13" s="39">
        <f>(G13)/AE13</f>
        <v>0.52161383285302598</v>
      </c>
      <c r="I13" s="14">
        <v>3</v>
      </c>
      <c r="J13" s="39">
        <f>(I13)/AE13</f>
        <v>8.6455331412103754E-3</v>
      </c>
      <c r="K13" s="14">
        <v>1</v>
      </c>
      <c r="L13" s="39">
        <f>(K13)/AE13</f>
        <v>2.881844380403458E-3</v>
      </c>
      <c r="M13" s="14">
        <v>1</v>
      </c>
      <c r="N13" s="39">
        <f>(M13)/AE13</f>
        <v>2.881844380403458E-3</v>
      </c>
      <c r="O13" s="14">
        <v>0</v>
      </c>
      <c r="P13" s="39">
        <f>(O13)/AE13</f>
        <v>0</v>
      </c>
      <c r="Q13" s="14">
        <v>17</v>
      </c>
      <c r="R13" s="39">
        <f>(Q13)/AE13</f>
        <v>4.8991354466858789E-2</v>
      </c>
      <c r="S13" s="14">
        <v>2</v>
      </c>
      <c r="T13" s="39">
        <f>(S13)/AE13</f>
        <v>5.763688760806916E-3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12</v>
      </c>
      <c r="Z13" s="39">
        <f>(Y13)/AE13</f>
        <v>3.4582132564841501E-2</v>
      </c>
      <c r="AA13" s="14">
        <v>342</v>
      </c>
      <c r="AB13" s="39">
        <f>(AA13)/AE13</f>
        <v>0.98559077809798268</v>
      </c>
      <c r="AC13" s="14">
        <v>5</v>
      </c>
      <c r="AD13" s="39">
        <f>(AC13)/AE13</f>
        <v>1.4409221902017291E-2</v>
      </c>
      <c r="AE13" s="14">
        <v>347</v>
      </c>
      <c r="AF13" s="41">
        <f>(AE13)/AE13</f>
        <v>1</v>
      </c>
      <c r="AG13" s="15"/>
      <c r="AH13" s="45">
        <v>426</v>
      </c>
      <c r="AI13" s="46">
        <f>(AE13)/AH13</f>
        <v>0.81455399061032863</v>
      </c>
    </row>
    <row r="14" spans="1:36" ht="22.5" customHeight="1" thickBot="1">
      <c r="A14" s="30" t="s">
        <v>42</v>
      </c>
      <c r="B14" s="12">
        <v>359</v>
      </c>
      <c r="C14" s="12" t="s">
        <v>2</v>
      </c>
      <c r="D14" s="13"/>
      <c r="E14" s="14">
        <v>141</v>
      </c>
      <c r="F14" s="39">
        <f t="shared" ref="F14:F19" si="0">(E14)/AE14</f>
        <v>0.40751445086705201</v>
      </c>
      <c r="G14" s="14">
        <v>167</v>
      </c>
      <c r="H14" s="39">
        <f t="shared" ref="H14:H19" si="1">(G14)/AE14</f>
        <v>0.48265895953757226</v>
      </c>
      <c r="I14" s="14">
        <v>18</v>
      </c>
      <c r="J14" s="39">
        <f t="shared" ref="J14:J19" si="2">(I14)/AE14</f>
        <v>5.2023121387283239E-2</v>
      </c>
      <c r="K14" s="14">
        <v>0</v>
      </c>
      <c r="L14" s="39">
        <f t="shared" ref="L14:L19" si="3">(K14)/AE14</f>
        <v>0</v>
      </c>
      <c r="M14" s="14">
        <v>1</v>
      </c>
      <c r="N14" s="39">
        <f t="shared" ref="N14:N19" si="4">(M14)/AE14</f>
        <v>2.8901734104046241E-3</v>
      </c>
      <c r="O14" s="14">
        <v>1</v>
      </c>
      <c r="P14" s="39">
        <f t="shared" ref="P14:P19" si="5">(O14)/AE14</f>
        <v>2.8901734104046241E-3</v>
      </c>
      <c r="Q14" s="14">
        <v>5</v>
      </c>
      <c r="R14" s="39">
        <f t="shared" ref="R14:R19" si="6">(Q14)/AE14</f>
        <v>1.4450867052023121E-2</v>
      </c>
      <c r="S14" s="14">
        <v>2</v>
      </c>
      <c r="T14" s="39">
        <f t="shared" ref="T14:T19" si="7">(S14)/AE14</f>
        <v>5.7803468208092483E-3</v>
      </c>
      <c r="U14" s="14">
        <v>0</v>
      </c>
      <c r="V14" s="39">
        <f t="shared" ref="V14:V19" si="8">(U14)/AE14</f>
        <v>0</v>
      </c>
      <c r="W14" s="14">
        <v>2</v>
      </c>
      <c r="X14" s="39">
        <f t="shared" ref="X14:X19" si="9">(W14)/AE14</f>
        <v>5.7803468208092483E-3</v>
      </c>
      <c r="Y14" s="14">
        <v>4</v>
      </c>
      <c r="Z14" s="39">
        <f t="shared" ref="Z14:Z19" si="10">(Y14)/AE14</f>
        <v>1.1560693641618497E-2</v>
      </c>
      <c r="AA14" s="14">
        <v>341</v>
      </c>
      <c r="AB14" s="39">
        <f t="shared" ref="AB14:AB19" si="11">(AA14)/AE14</f>
        <v>0.98554913294797686</v>
      </c>
      <c r="AC14" s="14">
        <v>5</v>
      </c>
      <c r="AD14" s="39">
        <f t="shared" ref="AD14:AD19" si="12">(AC14)/AE14</f>
        <v>1.4450867052023121E-2</v>
      </c>
      <c r="AE14" s="14">
        <v>346</v>
      </c>
      <c r="AF14" s="41">
        <f t="shared" ref="AF14:AF19" si="13">(AE14)/AE14</f>
        <v>1</v>
      </c>
      <c r="AG14" s="15"/>
      <c r="AH14" s="16">
        <v>426</v>
      </c>
      <c r="AI14" s="46">
        <f t="shared" ref="AI14:AI19" si="14">(AE14)/AH14</f>
        <v>0.81220657276995301</v>
      </c>
    </row>
    <row r="15" spans="1:36" ht="22.5" customHeight="1" thickBot="1">
      <c r="A15" s="30" t="s">
        <v>42</v>
      </c>
      <c r="B15" s="12">
        <v>360</v>
      </c>
      <c r="C15" s="12" t="s">
        <v>1</v>
      </c>
      <c r="D15" s="13"/>
      <c r="E15" s="14">
        <v>212</v>
      </c>
      <c r="F15" s="39">
        <f t="shared" si="0"/>
        <v>0.51833740831295838</v>
      </c>
      <c r="G15" s="14">
        <v>131</v>
      </c>
      <c r="H15" s="39">
        <f t="shared" si="1"/>
        <v>0.32029339853300731</v>
      </c>
      <c r="I15" s="14">
        <v>21</v>
      </c>
      <c r="J15" s="39">
        <f t="shared" si="2"/>
        <v>5.1344743276283619E-2</v>
      </c>
      <c r="K15" s="14">
        <v>0</v>
      </c>
      <c r="L15" s="39">
        <f t="shared" si="3"/>
        <v>0</v>
      </c>
      <c r="M15" s="14">
        <v>1</v>
      </c>
      <c r="N15" s="39">
        <f t="shared" si="4"/>
        <v>2.4449877750611247E-3</v>
      </c>
      <c r="O15" s="14">
        <v>3</v>
      </c>
      <c r="P15" s="39">
        <f t="shared" si="5"/>
        <v>7.3349633251833741E-3</v>
      </c>
      <c r="Q15" s="14">
        <v>19</v>
      </c>
      <c r="R15" s="39">
        <f t="shared" si="6"/>
        <v>4.6454767726161368E-2</v>
      </c>
      <c r="S15" s="14">
        <v>4</v>
      </c>
      <c r="T15" s="39">
        <f t="shared" si="7"/>
        <v>9.7799511002444987E-3</v>
      </c>
      <c r="U15" s="14">
        <v>0</v>
      </c>
      <c r="V15" s="39">
        <f t="shared" si="8"/>
        <v>0</v>
      </c>
      <c r="W15" s="14">
        <v>1</v>
      </c>
      <c r="X15" s="39">
        <f t="shared" si="9"/>
        <v>2.4449877750611247E-3</v>
      </c>
      <c r="Y15" s="14">
        <v>11</v>
      </c>
      <c r="Z15" s="39">
        <f t="shared" si="10"/>
        <v>2.6894865525672371E-2</v>
      </c>
      <c r="AA15" s="14">
        <v>403</v>
      </c>
      <c r="AB15" s="39">
        <f t="shared" si="11"/>
        <v>0.9853300733496333</v>
      </c>
      <c r="AC15" s="14">
        <v>6</v>
      </c>
      <c r="AD15" s="39">
        <f t="shared" si="12"/>
        <v>1.4669926650366748E-2</v>
      </c>
      <c r="AE15" s="14">
        <v>409</v>
      </c>
      <c r="AF15" s="41">
        <f t="shared" si="13"/>
        <v>1</v>
      </c>
      <c r="AG15" s="15"/>
      <c r="AH15" s="16">
        <v>586</v>
      </c>
      <c r="AI15" s="46">
        <f t="shared" si="14"/>
        <v>0.69795221843003408</v>
      </c>
    </row>
    <row r="16" spans="1:36" ht="22.5" customHeight="1" thickBot="1">
      <c r="A16" s="30" t="s">
        <v>42</v>
      </c>
      <c r="B16" s="12">
        <v>360</v>
      </c>
      <c r="C16" s="12" t="s">
        <v>2</v>
      </c>
      <c r="D16" s="13"/>
      <c r="E16" s="14">
        <v>203</v>
      </c>
      <c r="F16" s="39">
        <f t="shared" si="0"/>
        <v>0.49033816425120774</v>
      </c>
      <c r="G16" s="14">
        <v>170</v>
      </c>
      <c r="H16" s="39">
        <f t="shared" si="1"/>
        <v>0.41062801932367149</v>
      </c>
      <c r="I16" s="14">
        <v>7</v>
      </c>
      <c r="J16" s="39">
        <f t="shared" si="2"/>
        <v>1.6908212560386472E-2</v>
      </c>
      <c r="K16" s="14">
        <v>0</v>
      </c>
      <c r="L16" s="39">
        <f t="shared" si="3"/>
        <v>0</v>
      </c>
      <c r="M16" s="14">
        <v>0</v>
      </c>
      <c r="N16" s="39">
        <f t="shared" si="4"/>
        <v>0</v>
      </c>
      <c r="O16" s="14">
        <v>0</v>
      </c>
      <c r="P16" s="39">
        <f t="shared" si="5"/>
        <v>0</v>
      </c>
      <c r="Q16" s="14">
        <v>17</v>
      </c>
      <c r="R16" s="39">
        <f t="shared" si="6"/>
        <v>4.1062801932367152E-2</v>
      </c>
      <c r="S16" s="14">
        <v>8</v>
      </c>
      <c r="T16" s="39">
        <f t="shared" si="7"/>
        <v>1.932367149758454E-2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3</v>
      </c>
      <c r="Z16" s="39">
        <f t="shared" si="10"/>
        <v>7.246376811594203E-3</v>
      </c>
      <c r="AA16" s="14">
        <v>408</v>
      </c>
      <c r="AB16" s="39">
        <f t="shared" si="11"/>
        <v>0.98550724637681164</v>
      </c>
      <c r="AC16" s="14">
        <v>6</v>
      </c>
      <c r="AD16" s="39">
        <f t="shared" si="12"/>
        <v>1.4492753623188406E-2</v>
      </c>
      <c r="AE16" s="14">
        <v>414</v>
      </c>
      <c r="AF16" s="41">
        <f t="shared" si="13"/>
        <v>1</v>
      </c>
      <c r="AG16" s="15"/>
      <c r="AH16" s="16">
        <v>586</v>
      </c>
      <c r="AI16" s="46">
        <f t="shared" si="14"/>
        <v>0.70648464163822522</v>
      </c>
    </row>
    <row r="17" spans="1:35" ht="22.5" customHeight="1" thickBot="1">
      <c r="A17" s="30" t="s">
        <v>42</v>
      </c>
      <c r="B17" s="12">
        <v>362</v>
      </c>
      <c r="C17" s="12" t="s">
        <v>1</v>
      </c>
      <c r="D17" s="13"/>
      <c r="E17" s="14">
        <v>85</v>
      </c>
      <c r="F17" s="39">
        <f t="shared" si="0"/>
        <v>0.33596837944664032</v>
      </c>
      <c r="G17" s="14">
        <v>134</v>
      </c>
      <c r="H17" s="39">
        <f t="shared" si="1"/>
        <v>0.52964426877470361</v>
      </c>
      <c r="I17" s="14">
        <v>5</v>
      </c>
      <c r="J17" s="39">
        <f t="shared" si="2"/>
        <v>1.9762845849802372E-2</v>
      </c>
      <c r="K17" s="14">
        <v>1</v>
      </c>
      <c r="L17" s="39">
        <f t="shared" si="3"/>
        <v>3.952569169960474E-3</v>
      </c>
      <c r="M17" s="14">
        <v>0</v>
      </c>
      <c r="N17" s="39">
        <f t="shared" si="4"/>
        <v>0</v>
      </c>
      <c r="O17" s="14">
        <v>5</v>
      </c>
      <c r="P17" s="39">
        <f t="shared" si="5"/>
        <v>1.9762845849802372E-2</v>
      </c>
      <c r="Q17" s="14">
        <v>9</v>
      </c>
      <c r="R17" s="39">
        <f t="shared" si="6"/>
        <v>3.5573122529644272E-2</v>
      </c>
      <c r="S17" s="14">
        <v>9</v>
      </c>
      <c r="T17" s="39">
        <f t="shared" si="7"/>
        <v>3.5573122529644272E-2</v>
      </c>
      <c r="U17" s="14">
        <v>0</v>
      </c>
      <c r="V17" s="39">
        <f t="shared" si="8"/>
        <v>0</v>
      </c>
      <c r="W17" s="14">
        <v>0</v>
      </c>
      <c r="X17" s="39">
        <f t="shared" si="9"/>
        <v>0</v>
      </c>
      <c r="Y17" s="14">
        <v>0</v>
      </c>
      <c r="Z17" s="39">
        <f t="shared" si="10"/>
        <v>0</v>
      </c>
      <c r="AA17" s="14">
        <v>248</v>
      </c>
      <c r="AB17" s="39">
        <f t="shared" si="11"/>
        <v>0.98023715415019763</v>
      </c>
      <c r="AC17" s="14">
        <v>5</v>
      </c>
      <c r="AD17" s="39">
        <f t="shared" si="12"/>
        <v>1.9762845849802372E-2</v>
      </c>
      <c r="AE17" s="14">
        <v>253</v>
      </c>
      <c r="AF17" s="41">
        <f t="shared" si="13"/>
        <v>1</v>
      </c>
      <c r="AG17" s="15"/>
      <c r="AH17" s="16">
        <v>377</v>
      </c>
      <c r="AI17" s="46">
        <f t="shared" si="14"/>
        <v>0.67108753315649872</v>
      </c>
    </row>
    <row r="18" spans="1:35" ht="22.5" customHeight="1" thickBot="1">
      <c r="A18" s="30" t="s">
        <v>42</v>
      </c>
      <c r="B18" s="12">
        <v>362</v>
      </c>
      <c r="C18" s="12" t="s">
        <v>6</v>
      </c>
      <c r="D18" s="13"/>
      <c r="E18" s="14">
        <v>85</v>
      </c>
      <c r="F18" s="39">
        <f t="shared" si="0"/>
        <v>0.27687296416938112</v>
      </c>
      <c r="G18" s="14">
        <v>165</v>
      </c>
      <c r="H18" s="39">
        <f t="shared" si="1"/>
        <v>0.53745928338762217</v>
      </c>
      <c r="I18" s="14">
        <v>4</v>
      </c>
      <c r="J18" s="39">
        <f t="shared" si="2"/>
        <v>1.3029315960912053E-2</v>
      </c>
      <c r="K18" s="14">
        <v>6</v>
      </c>
      <c r="L18" s="39">
        <f t="shared" si="3"/>
        <v>1.9543973941368076E-2</v>
      </c>
      <c r="M18" s="14">
        <v>3</v>
      </c>
      <c r="N18" s="39">
        <f t="shared" si="4"/>
        <v>9.7719869706840382E-3</v>
      </c>
      <c r="O18" s="14">
        <v>2</v>
      </c>
      <c r="P18" s="39">
        <f t="shared" si="5"/>
        <v>6.5146579804560263E-3</v>
      </c>
      <c r="Q18" s="14">
        <v>2</v>
      </c>
      <c r="R18" s="39">
        <f t="shared" si="6"/>
        <v>6.5146579804560263E-3</v>
      </c>
      <c r="S18" s="14">
        <v>23</v>
      </c>
      <c r="T18" s="39">
        <f t="shared" si="7"/>
        <v>7.4918566775244305E-2</v>
      </c>
      <c r="U18" s="14">
        <v>0</v>
      </c>
      <c r="V18" s="39">
        <f t="shared" si="8"/>
        <v>0</v>
      </c>
      <c r="W18" s="14">
        <v>2</v>
      </c>
      <c r="X18" s="39">
        <f t="shared" si="9"/>
        <v>6.5146579804560263E-3</v>
      </c>
      <c r="Y18" s="14">
        <v>3</v>
      </c>
      <c r="Z18" s="39">
        <f t="shared" si="10"/>
        <v>9.7719869706840382E-3</v>
      </c>
      <c r="AA18" s="14">
        <v>295</v>
      </c>
      <c r="AB18" s="39">
        <f t="shared" si="11"/>
        <v>0.96091205211726383</v>
      </c>
      <c r="AC18" s="14">
        <v>12</v>
      </c>
      <c r="AD18" s="39">
        <f t="shared" si="12"/>
        <v>3.9087947882736153E-2</v>
      </c>
      <c r="AE18" s="14">
        <v>307</v>
      </c>
      <c r="AF18" s="41">
        <f t="shared" si="13"/>
        <v>1</v>
      </c>
      <c r="AG18" s="15"/>
      <c r="AH18" s="16">
        <v>449</v>
      </c>
      <c r="AI18" s="46">
        <f t="shared" si="14"/>
        <v>0.68374164810690419</v>
      </c>
    </row>
    <row r="19" spans="1:35" ht="22.5" customHeight="1" thickBot="1">
      <c r="A19" s="31" t="s">
        <v>42</v>
      </c>
      <c r="B19" s="32">
        <v>417</v>
      </c>
      <c r="C19" s="32" t="s">
        <v>6</v>
      </c>
      <c r="D19" s="33"/>
      <c r="E19" s="34">
        <v>99</v>
      </c>
      <c r="F19" s="40">
        <f t="shared" si="0"/>
        <v>0.3707865168539326</v>
      </c>
      <c r="G19" s="34">
        <v>122</v>
      </c>
      <c r="H19" s="40">
        <f t="shared" si="1"/>
        <v>0.45692883895131087</v>
      </c>
      <c r="I19" s="34">
        <v>2</v>
      </c>
      <c r="J19" s="40">
        <f t="shared" si="2"/>
        <v>7.4906367041198503E-3</v>
      </c>
      <c r="K19" s="34">
        <v>0</v>
      </c>
      <c r="L19" s="40">
        <f t="shared" si="3"/>
        <v>0</v>
      </c>
      <c r="M19" s="34">
        <v>2</v>
      </c>
      <c r="N19" s="40">
        <f t="shared" si="4"/>
        <v>7.4906367041198503E-3</v>
      </c>
      <c r="O19" s="34">
        <v>2</v>
      </c>
      <c r="P19" s="40">
        <f t="shared" si="5"/>
        <v>7.4906367041198503E-3</v>
      </c>
      <c r="Q19" s="34">
        <v>14</v>
      </c>
      <c r="R19" s="40">
        <f t="shared" si="6"/>
        <v>5.2434456928838954E-2</v>
      </c>
      <c r="S19" s="34">
        <v>3</v>
      </c>
      <c r="T19" s="40">
        <f t="shared" si="7"/>
        <v>1.1235955056179775E-2</v>
      </c>
      <c r="U19" s="34">
        <v>0</v>
      </c>
      <c r="V19" s="40">
        <f t="shared" si="8"/>
        <v>0</v>
      </c>
      <c r="W19" s="34">
        <v>0</v>
      </c>
      <c r="X19" s="40">
        <f t="shared" si="9"/>
        <v>0</v>
      </c>
      <c r="Y19" s="34">
        <v>15</v>
      </c>
      <c r="Z19" s="40">
        <f t="shared" si="10"/>
        <v>5.6179775280898875E-2</v>
      </c>
      <c r="AA19" s="34">
        <v>259</v>
      </c>
      <c r="AB19" s="40">
        <f t="shared" si="11"/>
        <v>0.97003745318352064</v>
      </c>
      <c r="AC19" s="34">
        <v>8</v>
      </c>
      <c r="AD19" s="40">
        <f t="shared" si="12"/>
        <v>2.9962546816479401E-2</v>
      </c>
      <c r="AE19" s="34">
        <v>267</v>
      </c>
      <c r="AF19" s="42">
        <f t="shared" si="13"/>
        <v>1</v>
      </c>
      <c r="AG19" s="35"/>
      <c r="AH19" s="36">
        <v>341</v>
      </c>
      <c r="AI19" s="47">
        <f t="shared" si="14"/>
        <v>0.78299120234604103</v>
      </c>
    </row>
    <row r="20" spans="1:35" ht="4.5" customHeight="1" thickTop="1" thickBot="1"/>
    <row r="21" spans="1:35" ht="26.25" customHeight="1" thickTop="1" thickBot="1">
      <c r="A21" s="63" t="s">
        <v>18</v>
      </c>
      <c r="B21" s="64"/>
      <c r="C21" s="64"/>
      <c r="D21" s="19"/>
      <c r="E21" s="17">
        <f>SUM(E13:E19)</f>
        <v>950</v>
      </c>
      <c r="F21" s="43">
        <f>(E21)/AE21</f>
        <v>0.40546308151941957</v>
      </c>
      <c r="G21" s="17">
        <f>SUM(G13:G19)</f>
        <v>1070</v>
      </c>
      <c r="H21" s="43">
        <f>(G21)/AE21</f>
        <v>0.4566794707639778</v>
      </c>
      <c r="I21" s="17">
        <f>SUM(I13:I19)</f>
        <v>60</v>
      </c>
      <c r="J21" s="43">
        <f>(I21)/AE21</f>
        <v>2.5608194622279128E-2</v>
      </c>
      <c r="K21" s="17">
        <f>SUM(K13:K19)</f>
        <v>8</v>
      </c>
      <c r="L21" s="43">
        <f>(K21)/AE21</f>
        <v>3.4144259496372174E-3</v>
      </c>
      <c r="M21" s="17">
        <f>SUM(M13:M19)</f>
        <v>8</v>
      </c>
      <c r="N21" s="43">
        <f>(M21)/AE21</f>
        <v>3.4144259496372174E-3</v>
      </c>
      <c r="O21" s="17">
        <f>SUM(O13:O19)</f>
        <v>13</v>
      </c>
      <c r="P21" s="43">
        <f>(O21)/AE21</f>
        <v>5.5484421681604784E-3</v>
      </c>
      <c r="Q21" s="17">
        <f>SUM(Q13:Q19)</f>
        <v>83</v>
      </c>
      <c r="R21" s="43">
        <f>(Q21)/AE21</f>
        <v>3.5424669227486126E-2</v>
      </c>
      <c r="S21" s="17">
        <f>SUM(S13:S19)</f>
        <v>51</v>
      </c>
      <c r="T21" s="43">
        <f>(S21)/AE21</f>
        <v>2.176696542893726E-2</v>
      </c>
      <c r="U21" s="17">
        <f>SUM(U13:U19)</f>
        <v>0</v>
      </c>
      <c r="V21" s="43">
        <f>(U21)/AE21</f>
        <v>0</v>
      </c>
      <c r="W21" s="17">
        <f>SUM(W13:W19)</f>
        <v>5</v>
      </c>
      <c r="X21" s="43">
        <f>(W21)/AE21</f>
        <v>2.134016218523261E-3</v>
      </c>
      <c r="Y21" s="17">
        <f>SUM(Y13:Y19)</f>
        <v>48</v>
      </c>
      <c r="Z21" s="43">
        <f>(Y21)/AE21</f>
        <v>2.0486555697823303E-2</v>
      </c>
      <c r="AA21" s="17">
        <f>SUM(AA13:AA19)</f>
        <v>2296</v>
      </c>
      <c r="AB21" s="43">
        <f>(AA21)/AE21</f>
        <v>0.97994024754588138</v>
      </c>
      <c r="AC21" s="17">
        <f>SUM(AC13:AC19)</f>
        <v>47</v>
      </c>
      <c r="AD21" s="43">
        <f>(AC21)/AE21</f>
        <v>2.0059752454118653E-2</v>
      </c>
      <c r="AE21" s="17">
        <f>SUM(AE13:AE19)</f>
        <v>2343</v>
      </c>
      <c r="AF21" s="44">
        <f>(AE21)/AE21</f>
        <v>1</v>
      </c>
      <c r="AG21" s="18"/>
      <c r="AH21" s="17">
        <f>SUM(AH13:AH19)</f>
        <v>3191</v>
      </c>
      <c r="AI21" s="48">
        <f>(AE21)/AH21</f>
        <v>0.73425258539642746</v>
      </c>
    </row>
    <row r="22" spans="1:35" ht="6" customHeight="1" thickTop="1" thickBot="1"/>
    <row r="23" spans="1:35" ht="15.75" thickBot="1">
      <c r="A23" s="65" t="s">
        <v>16</v>
      </c>
      <c r="B23" s="65"/>
      <c r="C23" s="65"/>
      <c r="D23" s="65"/>
      <c r="E23" s="65"/>
      <c r="F23" s="65"/>
      <c r="G23" s="66">
        <v>4</v>
      </c>
      <c r="H23" s="66"/>
    </row>
    <row r="24" spans="1:35" ht="15.75" thickBot="1">
      <c r="A24" s="65" t="s">
        <v>17</v>
      </c>
      <c r="B24" s="65"/>
      <c r="C24" s="65"/>
      <c r="D24" s="65"/>
      <c r="E24" s="65"/>
      <c r="F24" s="65"/>
      <c r="G24" s="66">
        <v>7</v>
      </c>
      <c r="H24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1:C21"/>
    <mergeCell ref="A23:F23"/>
    <mergeCell ref="G23:H23"/>
    <mergeCell ref="A24:F24"/>
    <mergeCell ref="G24:H24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5703125" bestFit="1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46</v>
      </c>
      <c r="B8" s="22"/>
      <c r="C8" s="22"/>
      <c r="D8" s="22"/>
      <c r="E8" s="22"/>
      <c r="F8" s="22"/>
      <c r="G8" s="5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26</v>
      </c>
      <c r="B13" s="12">
        <v>131</v>
      </c>
      <c r="C13" s="12" t="s">
        <v>1</v>
      </c>
      <c r="D13" s="13"/>
      <c r="E13" s="14">
        <v>119</v>
      </c>
      <c r="F13" s="39">
        <f>(E13)/AE13</f>
        <v>0.59203980099502485</v>
      </c>
      <c r="G13" s="14">
        <v>55</v>
      </c>
      <c r="H13" s="39">
        <f>(G13)/AE13</f>
        <v>0.27363184079601988</v>
      </c>
      <c r="I13" s="14">
        <v>0</v>
      </c>
      <c r="J13" s="39">
        <f>(I13)/AE13</f>
        <v>0</v>
      </c>
      <c r="K13" s="14">
        <v>0</v>
      </c>
      <c r="L13" s="39">
        <f>(K13)/AE13</f>
        <v>0</v>
      </c>
      <c r="M13" s="14">
        <v>1</v>
      </c>
      <c r="N13" s="39">
        <f>(M13)/AE13</f>
        <v>4.9751243781094526E-3</v>
      </c>
      <c r="O13" s="14">
        <v>0</v>
      </c>
      <c r="P13" s="39">
        <f>(O13)/AE13</f>
        <v>0</v>
      </c>
      <c r="Q13" s="14">
        <v>7</v>
      </c>
      <c r="R13" s="39">
        <f>(Q13)/AE13</f>
        <v>3.482587064676617E-2</v>
      </c>
      <c r="S13" s="14">
        <v>3</v>
      </c>
      <c r="T13" s="39">
        <f>(S13)/AE13</f>
        <v>1.4925373134328358E-2</v>
      </c>
      <c r="U13" s="14">
        <v>2</v>
      </c>
      <c r="V13" s="39">
        <f>(U13)/AE13</f>
        <v>9.9502487562189053E-3</v>
      </c>
      <c r="W13" s="14">
        <v>11</v>
      </c>
      <c r="X13" s="39">
        <f>(W13)/AE13</f>
        <v>5.4726368159203981E-2</v>
      </c>
      <c r="Y13" s="14">
        <v>0</v>
      </c>
      <c r="Z13" s="39">
        <f>(Y13)/AE13</f>
        <v>0</v>
      </c>
      <c r="AA13" s="14">
        <v>198</v>
      </c>
      <c r="AB13" s="39">
        <f>(AA13)/AE13</f>
        <v>0.9850746268656716</v>
      </c>
      <c r="AC13" s="14">
        <v>3</v>
      </c>
      <c r="AD13" s="39">
        <f>(AC13)/AE13</f>
        <v>1.4925373134328358E-2</v>
      </c>
      <c r="AE13" s="14">
        <v>201</v>
      </c>
      <c r="AF13" s="41">
        <f>(AE13)/AE13</f>
        <v>1</v>
      </c>
      <c r="AG13" s="15"/>
      <c r="AH13" s="45">
        <v>236</v>
      </c>
      <c r="AI13" s="46">
        <f>(AE13)/AH13</f>
        <v>0.85169491525423724</v>
      </c>
    </row>
    <row r="14" spans="1:36" ht="22.5" customHeight="1" thickBot="1">
      <c r="A14" s="30" t="s">
        <v>26</v>
      </c>
      <c r="B14" s="12">
        <v>132</v>
      </c>
      <c r="C14" s="12" t="s">
        <v>1</v>
      </c>
      <c r="D14" s="13"/>
      <c r="E14" s="14">
        <v>47</v>
      </c>
      <c r="F14" s="39">
        <f t="shared" ref="F14:F19" si="0">(E14)/AE14</f>
        <v>0.30718954248366015</v>
      </c>
      <c r="G14" s="14">
        <v>46</v>
      </c>
      <c r="H14" s="39">
        <f t="shared" ref="H14:H19" si="1">(G14)/AE14</f>
        <v>0.30065359477124182</v>
      </c>
      <c r="I14" s="14">
        <v>3</v>
      </c>
      <c r="J14" s="39">
        <f t="shared" ref="J14:J19" si="2">(I14)/AE14</f>
        <v>1.9607843137254902E-2</v>
      </c>
      <c r="K14" s="14">
        <v>1</v>
      </c>
      <c r="L14" s="39">
        <f t="shared" ref="L14:L19" si="3">(K14)/AE14</f>
        <v>6.5359477124183009E-3</v>
      </c>
      <c r="M14" s="14">
        <v>1</v>
      </c>
      <c r="N14" s="39">
        <f t="shared" ref="N14:N19" si="4">(M14)/AE14</f>
        <v>6.5359477124183009E-3</v>
      </c>
      <c r="O14" s="14">
        <v>0</v>
      </c>
      <c r="P14" s="39">
        <f t="shared" ref="P14:P19" si="5">(O14)/AE14</f>
        <v>0</v>
      </c>
      <c r="Q14" s="14">
        <v>2</v>
      </c>
      <c r="R14" s="39">
        <f t="shared" ref="R14:R19" si="6">(Q14)/AE14</f>
        <v>1.3071895424836602E-2</v>
      </c>
      <c r="S14" s="14">
        <v>34</v>
      </c>
      <c r="T14" s="39">
        <f t="shared" ref="T14:T19" si="7">(S14)/AE14</f>
        <v>0.22222222222222221</v>
      </c>
      <c r="U14" s="14">
        <v>0</v>
      </c>
      <c r="V14" s="39">
        <f t="shared" ref="V14:V19" si="8">(U14)/AE14</f>
        <v>0</v>
      </c>
      <c r="W14" s="14">
        <v>13</v>
      </c>
      <c r="X14" s="39">
        <f t="shared" ref="X14:X19" si="9">(W14)/AE14</f>
        <v>8.4967320261437912E-2</v>
      </c>
      <c r="Y14" s="14">
        <v>1</v>
      </c>
      <c r="Z14" s="39">
        <f t="shared" ref="Z14:Z19" si="10">(Y14)/AE14</f>
        <v>6.5359477124183009E-3</v>
      </c>
      <c r="AA14" s="14">
        <v>148</v>
      </c>
      <c r="AB14" s="39">
        <f t="shared" ref="AB14:AB19" si="11">(AA14)/AE14</f>
        <v>0.9673202614379085</v>
      </c>
      <c r="AC14" s="14">
        <v>5</v>
      </c>
      <c r="AD14" s="39">
        <f t="shared" ref="AD14:AD19" si="12">(AC14)/AE14</f>
        <v>3.2679738562091505E-2</v>
      </c>
      <c r="AE14" s="14">
        <v>153</v>
      </c>
      <c r="AF14" s="41">
        <f t="shared" ref="AF14:AF19" si="13">(AE14)/AE14</f>
        <v>1</v>
      </c>
      <c r="AG14" s="15"/>
      <c r="AH14" s="16">
        <v>187</v>
      </c>
      <c r="AI14" s="46">
        <f t="shared" ref="AI14:AI19" si="14">(AE14)/AH14</f>
        <v>0.81818181818181823</v>
      </c>
    </row>
    <row r="15" spans="1:36" ht="22.5" customHeight="1" thickBot="1">
      <c r="A15" s="30" t="s">
        <v>26</v>
      </c>
      <c r="B15" s="12">
        <v>136</v>
      </c>
      <c r="C15" s="12" t="s">
        <v>1</v>
      </c>
      <c r="D15" s="13"/>
      <c r="E15" s="14">
        <v>63</v>
      </c>
      <c r="F15" s="39">
        <f t="shared" si="0"/>
        <v>0.42567567567567566</v>
      </c>
      <c r="G15" s="14">
        <v>52</v>
      </c>
      <c r="H15" s="39">
        <f t="shared" si="1"/>
        <v>0.35135135135135137</v>
      </c>
      <c r="I15" s="14">
        <v>8</v>
      </c>
      <c r="J15" s="39">
        <f t="shared" si="2"/>
        <v>5.4054054054054057E-2</v>
      </c>
      <c r="K15" s="14">
        <v>0</v>
      </c>
      <c r="L15" s="39">
        <f t="shared" si="3"/>
        <v>0</v>
      </c>
      <c r="M15" s="14">
        <v>0</v>
      </c>
      <c r="N15" s="39">
        <f t="shared" si="4"/>
        <v>0</v>
      </c>
      <c r="O15" s="14">
        <v>2</v>
      </c>
      <c r="P15" s="39">
        <f t="shared" si="5"/>
        <v>1.3513513513513514E-2</v>
      </c>
      <c r="Q15" s="14">
        <v>13</v>
      </c>
      <c r="R15" s="39">
        <f t="shared" si="6"/>
        <v>8.7837837837837843E-2</v>
      </c>
      <c r="S15" s="14">
        <v>4</v>
      </c>
      <c r="T15" s="39">
        <f t="shared" si="7"/>
        <v>2.7027027027027029E-2</v>
      </c>
      <c r="U15" s="14">
        <v>0</v>
      </c>
      <c r="V15" s="39">
        <f t="shared" si="8"/>
        <v>0</v>
      </c>
      <c r="W15" s="14">
        <v>4</v>
      </c>
      <c r="X15" s="39">
        <f t="shared" si="9"/>
        <v>2.7027027027027029E-2</v>
      </c>
      <c r="Y15" s="14">
        <v>1</v>
      </c>
      <c r="Z15" s="39">
        <f t="shared" si="10"/>
        <v>6.7567567567567571E-3</v>
      </c>
      <c r="AA15" s="14">
        <v>147</v>
      </c>
      <c r="AB15" s="39">
        <f t="shared" si="11"/>
        <v>0.9932432432432432</v>
      </c>
      <c r="AC15" s="14">
        <v>1</v>
      </c>
      <c r="AD15" s="39">
        <f t="shared" si="12"/>
        <v>6.7567567567567571E-3</v>
      </c>
      <c r="AE15" s="14">
        <v>148</v>
      </c>
      <c r="AF15" s="41">
        <f t="shared" si="13"/>
        <v>1</v>
      </c>
      <c r="AG15" s="15"/>
      <c r="AH15" s="16">
        <v>179</v>
      </c>
      <c r="AI15" s="46">
        <f t="shared" si="14"/>
        <v>0.82681564245810057</v>
      </c>
    </row>
    <row r="16" spans="1:36" ht="22.5" customHeight="1" thickBot="1">
      <c r="A16" s="30" t="s">
        <v>26</v>
      </c>
      <c r="B16" s="12">
        <v>140</v>
      </c>
      <c r="C16" s="12" t="s">
        <v>1</v>
      </c>
      <c r="D16" s="13"/>
      <c r="E16" s="14">
        <v>94</v>
      </c>
      <c r="F16" s="39">
        <f t="shared" si="0"/>
        <v>0.1709090909090909</v>
      </c>
      <c r="G16" s="14">
        <v>127</v>
      </c>
      <c r="H16" s="39">
        <f t="shared" si="1"/>
        <v>0.2309090909090909</v>
      </c>
      <c r="I16" s="14">
        <v>271</v>
      </c>
      <c r="J16" s="39">
        <f t="shared" si="2"/>
        <v>0.49272727272727274</v>
      </c>
      <c r="K16" s="14">
        <v>1</v>
      </c>
      <c r="L16" s="39">
        <f t="shared" si="3"/>
        <v>1.8181818181818182E-3</v>
      </c>
      <c r="M16" s="14">
        <v>0</v>
      </c>
      <c r="N16" s="39">
        <f t="shared" si="4"/>
        <v>0</v>
      </c>
      <c r="O16" s="14">
        <v>0</v>
      </c>
      <c r="P16" s="39">
        <f t="shared" si="5"/>
        <v>0</v>
      </c>
      <c r="Q16" s="14">
        <v>25</v>
      </c>
      <c r="R16" s="39">
        <f t="shared" si="6"/>
        <v>4.5454545454545456E-2</v>
      </c>
      <c r="S16" s="14">
        <v>3</v>
      </c>
      <c r="T16" s="39">
        <f t="shared" si="7"/>
        <v>5.454545454545455E-3</v>
      </c>
      <c r="U16" s="14">
        <v>1</v>
      </c>
      <c r="V16" s="39">
        <f t="shared" si="8"/>
        <v>1.8181818181818182E-3</v>
      </c>
      <c r="W16" s="14">
        <v>13</v>
      </c>
      <c r="X16" s="39">
        <f t="shared" si="9"/>
        <v>2.3636363636363636E-2</v>
      </c>
      <c r="Y16" s="14">
        <v>3</v>
      </c>
      <c r="Z16" s="39">
        <f t="shared" si="10"/>
        <v>5.454545454545455E-3</v>
      </c>
      <c r="AA16" s="14">
        <v>538</v>
      </c>
      <c r="AB16" s="39">
        <f t="shared" si="11"/>
        <v>0.97818181818181815</v>
      </c>
      <c r="AC16" s="14">
        <v>12</v>
      </c>
      <c r="AD16" s="39">
        <f t="shared" si="12"/>
        <v>2.181818181818182E-2</v>
      </c>
      <c r="AE16" s="14">
        <v>550</v>
      </c>
      <c r="AF16" s="41">
        <f t="shared" si="13"/>
        <v>1</v>
      </c>
      <c r="AG16" s="15"/>
      <c r="AH16" s="16">
        <v>448</v>
      </c>
      <c r="AI16" s="46">
        <v>1</v>
      </c>
    </row>
    <row r="17" spans="1:35" ht="22.5" customHeight="1" thickBot="1">
      <c r="A17" s="30" t="s">
        <v>26</v>
      </c>
      <c r="B17" s="12">
        <v>140</v>
      </c>
      <c r="C17" s="12" t="s">
        <v>2</v>
      </c>
      <c r="D17" s="13"/>
      <c r="E17" s="14">
        <v>98</v>
      </c>
      <c r="F17" s="39">
        <f t="shared" si="0"/>
        <v>0.30246913580246915</v>
      </c>
      <c r="G17" s="14">
        <v>157</v>
      </c>
      <c r="H17" s="39">
        <f t="shared" si="1"/>
        <v>0.48456790123456789</v>
      </c>
      <c r="I17" s="14">
        <v>11</v>
      </c>
      <c r="J17" s="39">
        <f t="shared" si="2"/>
        <v>3.3950617283950615E-2</v>
      </c>
      <c r="K17" s="14">
        <v>0</v>
      </c>
      <c r="L17" s="39">
        <f t="shared" si="3"/>
        <v>0</v>
      </c>
      <c r="M17" s="14">
        <v>0</v>
      </c>
      <c r="N17" s="39">
        <f t="shared" si="4"/>
        <v>0</v>
      </c>
      <c r="O17" s="14">
        <v>1</v>
      </c>
      <c r="P17" s="39">
        <f t="shared" si="5"/>
        <v>3.0864197530864196E-3</v>
      </c>
      <c r="Q17" s="14">
        <v>25</v>
      </c>
      <c r="R17" s="39">
        <f t="shared" si="6"/>
        <v>7.716049382716049E-2</v>
      </c>
      <c r="S17" s="14">
        <v>3</v>
      </c>
      <c r="T17" s="39">
        <f t="shared" si="7"/>
        <v>9.2592592592592587E-3</v>
      </c>
      <c r="U17" s="14">
        <v>1</v>
      </c>
      <c r="V17" s="39">
        <f t="shared" si="8"/>
        <v>3.0864197530864196E-3</v>
      </c>
      <c r="W17" s="14">
        <v>13</v>
      </c>
      <c r="X17" s="39">
        <f t="shared" si="9"/>
        <v>4.0123456790123455E-2</v>
      </c>
      <c r="Y17" s="14">
        <v>3</v>
      </c>
      <c r="Z17" s="39">
        <f t="shared" si="10"/>
        <v>9.2592592592592587E-3</v>
      </c>
      <c r="AA17" s="14">
        <v>312</v>
      </c>
      <c r="AB17" s="39">
        <f t="shared" si="11"/>
        <v>0.96296296296296291</v>
      </c>
      <c r="AC17" s="14">
        <v>12</v>
      </c>
      <c r="AD17" s="39">
        <f t="shared" si="12"/>
        <v>3.7037037037037035E-2</v>
      </c>
      <c r="AE17" s="14">
        <v>324</v>
      </c>
      <c r="AF17" s="41">
        <f t="shared" si="13"/>
        <v>1</v>
      </c>
      <c r="AG17" s="15"/>
      <c r="AH17" s="16">
        <v>448</v>
      </c>
      <c r="AI17" s="46">
        <f t="shared" si="14"/>
        <v>0.7232142857142857</v>
      </c>
    </row>
    <row r="18" spans="1:35" ht="22.5" customHeight="1" thickBot="1">
      <c r="A18" s="30" t="s">
        <v>26</v>
      </c>
      <c r="B18" s="12">
        <v>141</v>
      </c>
      <c r="C18" s="12" t="s">
        <v>1</v>
      </c>
      <c r="D18" s="13"/>
      <c r="E18" s="14">
        <v>108</v>
      </c>
      <c r="F18" s="39">
        <f t="shared" si="0"/>
        <v>0.34615384615384615</v>
      </c>
      <c r="G18" s="14">
        <v>157</v>
      </c>
      <c r="H18" s="39">
        <f t="shared" si="1"/>
        <v>0.50320512820512819</v>
      </c>
      <c r="I18" s="14">
        <v>10</v>
      </c>
      <c r="J18" s="39">
        <f t="shared" si="2"/>
        <v>3.2051282051282048E-2</v>
      </c>
      <c r="K18" s="14">
        <v>0</v>
      </c>
      <c r="L18" s="39">
        <f t="shared" si="3"/>
        <v>0</v>
      </c>
      <c r="M18" s="14">
        <v>1</v>
      </c>
      <c r="N18" s="39">
        <f t="shared" si="4"/>
        <v>3.205128205128205E-3</v>
      </c>
      <c r="O18" s="14">
        <v>1</v>
      </c>
      <c r="P18" s="39">
        <f t="shared" si="5"/>
        <v>3.205128205128205E-3</v>
      </c>
      <c r="Q18" s="14">
        <v>16</v>
      </c>
      <c r="R18" s="39">
        <f t="shared" si="6"/>
        <v>5.128205128205128E-2</v>
      </c>
      <c r="S18" s="14">
        <v>4</v>
      </c>
      <c r="T18" s="39">
        <f t="shared" si="7"/>
        <v>1.282051282051282E-2</v>
      </c>
      <c r="U18" s="14">
        <v>0</v>
      </c>
      <c r="V18" s="39">
        <f t="shared" si="8"/>
        <v>0</v>
      </c>
      <c r="W18" s="14">
        <v>2</v>
      </c>
      <c r="X18" s="39">
        <f t="shared" si="9"/>
        <v>6.41025641025641E-3</v>
      </c>
      <c r="Y18" s="14">
        <v>3</v>
      </c>
      <c r="Z18" s="39">
        <f t="shared" si="10"/>
        <v>9.6153846153846159E-3</v>
      </c>
      <c r="AA18" s="14">
        <v>302</v>
      </c>
      <c r="AB18" s="39">
        <f t="shared" si="11"/>
        <v>0.96794871794871795</v>
      </c>
      <c r="AC18" s="14">
        <v>10</v>
      </c>
      <c r="AD18" s="39">
        <f t="shared" si="12"/>
        <v>3.2051282051282048E-2</v>
      </c>
      <c r="AE18" s="14">
        <v>312</v>
      </c>
      <c r="AF18" s="41">
        <f t="shared" si="13"/>
        <v>1</v>
      </c>
      <c r="AG18" s="15"/>
      <c r="AH18" s="16">
        <v>446</v>
      </c>
      <c r="AI18" s="46">
        <f t="shared" si="14"/>
        <v>0.69955156950672648</v>
      </c>
    </row>
    <row r="19" spans="1:35" ht="22.5" customHeight="1" thickBot="1">
      <c r="A19" s="31" t="s">
        <v>26</v>
      </c>
      <c r="B19" s="32">
        <v>141</v>
      </c>
      <c r="C19" s="32" t="s">
        <v>2</v>
      </c>
      <c r="D19" s="33"/>
      <c r="E19" s="34">
        <v>111</v>
      </c>
      <c r="F19" s="40">
        <f t="shared" si="0"/>
        <v>0.36038961038961037</v>
      </c>
      <c r="G19" s="34">
        <v>137</v>
      </c>
      <c r="H19" s="40">
        <f t="shared" si="1"/>
        <v>0.44480519480519481</v>
      </c>
      <c r="I19" s="34">
        <v>8</v>
      </c>
      <c r="J19" s="40">
        <f t="shared" si="2"/>
        <v>2.5974025974025976E-2</v>
      </c>
      <c r="K19" s="34">
        <v>0</v>
      </c>
      <c r="L19" s="40">
        <f t="shared" si="3"/>
        <v>0</v>
      </c>
      <c r="M19" s="34">
        <v>2</v>
      </c>
      <c r="N19" s="40">
        <f t="shared" si="4"/>
        <v>6.4935064935064939E-3</v>
      </c>
      <c r="O19" s="34">
        <v>1</v>
      </c>
      <c r="P19" s="40">
        <f t="shared" si="5"/>
        <v>3.246753246753247E-3</v>
      </c>
      <c r="Q19" s="34">
        <v>16</v>
      </c>
      <c r="R19" s="40">
        <f t="shared" si="6"/>
        <v>5.1948051948051951E-2</v>
      </c>
      <c r="S19" s="34">
        <v>12</v>
      </c>
      <c r="T19" s="40">
        <f t="shared" si="7"/>
        <v>3.896103896103896E-2</v>
      </c>
      <c r="U19" s="34">
        <v>0</v>
      </c>
      <c r="V19" s="40">
        <f t="shared" si="8"/>
        <v>0</v>
      </c>
      <c r="W19" s="34">
        <v>12</v>
      </c>
      <c r="X19" s="40">
        <f t="shared" si="9"/>
        <v>3.896103896103896E-2</v>
      </c>
      <c r="Y19" s="34">
        <v>5</v>
      </c>
      <c r="Z19" s="40">
        <f t="shared" si="10"/>
        <v>1.6233766233766232E-2</v>
      </c>
      <c r="AA19" s="34">
        <v>304</v>
      </c>
      <c r="AB19" s="40">
        <f t="shared" si="11"/>
        <v>0.98701298701298701</v>
      </c>
      <c r="AC19" s="34">
        <v>4</v>
      </c>
      <c r="AD19" s="40">
        <f t="shared" si="12"/>
        <v>1.2987012987012988E-2</v>
      </c>
      <c r="AE19" s="34">
        <v>308</v>
      </c>
      <c r="AF19" s="42">
        <f t="shared" si="13"/>
        <v>1</v>
      </c>
      <c r="AG19" s="35"/>
      <c r="AH19" s="36">
        <v>445</v>
      </c>
      <c r="AI19" s="47">
        <f t="shared" si="14"/>
        <v>0.69213483146067412</v>
      </c>
    </row>
    <row r="20" spans="1:35" ht="4.5" customHeight="1" thickTop="1" thickBot="1"/>
    <row r="21" spans="1:35" ht="26.25" customHeight="1" thickTop="1" thickBot="1">
      <c r="A21" s="63" t="s">
        <v>18</v>
      </c>
      <c r="B21" s="64"/>
      <c r="C21" s="64"/>
      <c r="D21" s="19"/>
      <c r="E21" s="17">
        <f>SUM(E13:E19)</f>
        <v>640</v>
      </c>
      <c r="F21" s="43">
        <f>(E21)/AE21</f>
        <v>0.32064128256513025</v>
      </c>
      <c r="G21" s="17">
        <f>SUM(G13:G19)</f>
        <v>731</v>
      </c>
      <c r="H21" s="43">
        <f>(G21)/AE21</f>
        <v>0.36623246492985972</v>
      </c>
      <c r="I21" s="17">
        <f>SUM(I13:I19)</f>
        <v>311</v>
      </c>
      <c r="J21" s="43">
        <f>(I21)/AE21</f>
        <v>0.15581162324649298</v>
      </c>
      <c r="K21" s="17">
        <f>SUM(K13:K19)</f>
        <v>2</v>
      </c>
      <c r="L21" s="43">
        <f>(K21)/AE21</f>
        <v>1.002004008016032E-3</v>
      </c>
      <c r="M21" s="17">
        <f>SUM(M13:M19)</f>
        <v>5</v>
      </c>
      <c r="N21" s="43">
        <f>(M21)/AE21</f>
        <v>2.5050100200400801E-3</v>
      </c>
      <c r="O21" s="17">
        <f>SUM(O13:O19)</f>
        <v>5</v>
      </c>
      <c r="P21" s="43">
        <f>(O21)/AE21</f>
        <v>2.5050100200400801E-3</v>
      </c>
      <c r="Q21" s="17">
        <f>SUM(Q13:Q19)</f>
        <v>104</v>
      </c>
      <c r="R21" s="43">
        <f>(Q21)/AE21</f>
        <v>5.2104208416833664E-2</v>
      </c>
      <c r="S21" s="17">
        <f>SUM(S13:S19)</f>
        <v>63</v>
      </c>
      <c r="T21" s="43">
        <f>(S21)/AE21</f>
        <v>3.1563126252505007E-2</v>
      </c>
      <c r="U21" s="17">
        <f>SUM(U13:U19)</f>
        <v>4</v>
      </c>
      <c r="V21" s="43">
        <f>(U21)/AE21</f>
        <v>2.004008016032064E-3</v>
      </c>
      <c r="W21" s="17">
        <f>SUM(W13:W19)</f>
        <v>68</v>
      </c>
      <c r="X21" s="43">
        <f>(W21)/AE21</f>
        <v>3.406813627254509E-2</v>
      </c>
      <c r="Y21" s="17">
        <f>SUM(Y13:Y19)</f>
        <v>16</v>
      </c>
      <c r="Z21" s="43">
        <f>(Y21)/AE21</f>
        <v>8.0160320641282558E-3</v>
      </c>
      <c r="AA21" s="17">
        <f>SUM(AA13:AA19)</f>
        <v>1949</v>
      </c>
      <c r="AB21" s="43">
        <f>(AA21)/AE21</f>
        <v>0.97645290581162325</v>
      </c>
      <c r="AC21" s="17">
        <f>SUM(AC13:AC19)</f>
        <v>47</v>
      </c>
      <c r="AD21" s="43">
        <f>(AC21)/AE21</f>
        <v>2.3547094188376753E-2</v>
      </c>
      <c r="AE21" s="17">
        <f>SUM(AE13:AE19)</f>
        <v>1996</v>
      </c>
      <c r="AF21" s="44">
        <f>(AE21)/AE21</f>
        <v>1</v>
      </c>
      <c r="AG21" s="18"/>
      <c r="AH21" s="17">
        <f>SUM(AH13:AH19)</f>
        <v>2389</v>
      </c>
      <c r="AI21" s="48">
        <f>(AE21)/AH21</f>
        <v>0.83549602344077023</v>
      </c>
    </row>
    <row r="22" spans="1:35" ht="6" customHeight="1" thickTop="1" thickBot="1"/>
    <row r="23" spans="1:35" ht="15.75" thickBot="1">
      <c r="A23" s="65" t="s">
        <v>16</v>
      </c>
      <c r="B23" s="65"/>
      <c r="C23" s="65"/>
      <c r="D23" s="65"/>
      <c r="E23" s="65"/>
      <c r="F23" s="65"/>
      <c r="G23" s="66">
        <v>5</v>
      </c>
      <c r="H23" s="66"/>
    </row>
    <row r="24" spans="1:35" ht="15.75" thickBot="1">
      <c r="A24" s="65" t="s">
        <v>17</v>
      </c>
      <c r="B24" s="65"/>
      <c r="C24" s="65"/>
      <c r="D24" s="65"/>
      <c r="E24" s="65"/>
      <c r="F24" s="65"/>
      <c r="G24" s="66">
        <v>7</v>
      </c>
      <c r="H24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1:C21"/>
    <mergeCell ref="A23:F23"/>
    <mergeCell ref="G23:H23"/>
    <mergeCell ref="A24:F24"/>
    <mergeCell ref="G24:H24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23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47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27</v>
      </c>
      <c r="B13" s="12">
        <v>118</v>
      </c>
      <c r="C13" s="12" t="s">
        <v>1</v>
      </c>
      <c r="D13" s="13"/>
      <c r="E13" s="14">
        <v>124</v>
      </c>
      <c r="F13" s="39">
        <f>(E13)/AE13</f>
        <v>0.38036809815950923</v>
      </c>
      <c r="G13" s="14">
        <v>112</v>
      </c>
      <c r="H13" s="39">
        <f>(G13)/AE13</f>
        <v>0.34355828220858897</v>
      </c>
      <c r="I13" s="14">
        <v>2</v>
      </c>
      <c r="J13" s="39">
        <f>(I13)/AE13</f>
        <v>6.1349693251533744E-3</v>
      </c>
      <c r="K13" s="14">
        <v>0</v>
      </c>
      <c r="L13" s="39">
        <f>(K13)/AE13</f>
        <v>0</v>
      </c>
      <c r="M13" s="14">
        <v>12</v>
      </c>
      <c r="N13" s="39">
        <f>(M13)/AE13</f>
        <v>3.6809815950920248E-2</v>
      </c>
      <c r="O13" s="14">
        <v>3</v>
      </c>
      <c r="P13" s="39">
        <f>(O13)/AE13</f>
        <v>9.202453987730062E-3</v>
      </c>
      <c r="Q13" s="14">
        <v>3</v>
      </c>
      <c r="R13" s="39">
        <f>(Q13)/AE13</f>
        <v>9.202453987730062E-3</v>
      </c>
      <c r="S13" s="14">
        <v>4</v>
      </c>
      <c r="T13" s="39">
        <f>(S13)/AE13</f>
        <v>1.2269938650306749E-2</v>
      </c>
      <c r="U13" s="14">
        <v>1</v>
      </c>
      <c r="V13" s="39">
        <f>(U13)/AE13</f>
        <v>3.0674846625766872E-3</v>
      </c>
      <c r="W13" s="14">
        <v>37</v>
      </c>
      <c r="X13" s="39">
        <f>(W13)/AE13</f>
        <v>0.11349693251533742</v>
      </c>
      <c r="Y13" s="14">
        <v>15</v>
      </c>
      <c r="Z13" s="39">
        <f>(Y13)/AE13</f>
        <v>4.6012269938650305E-2</v>
      </c>
      <c r="AA13" s="14">
        <v>313</v>
      </c>
      <c r="AB13" s="39">
        <f>(AA13)/AE13</f>
        <v>0.96012269938650308</v>
      </c>
      <c r="AC13" s="14">
        <v>13</v>
      </c>
      <c r="AD13" s="39">
        <f>(AC13)/AE13</f>
        <v>3.9877300613496931E-2</v>
      </c>
      <c r="AE13" s="14">
        <v>326</v>
      </c>
      <c r="AF13" s="41">
        <f>(AE13)/AE13</f>
        <v>1</v>
      </c>
      <c r="AG13" s="15"/>
      <c r="AH13" s="45">
        <v>430</v>
      </c>
      <c r="AI13" s="46">
        <f>(AE13)/AH13</f>
        <v>0.75813953488372088</v>
      </c>
    </row>
    <row r="14" spans="1:36" ht="22.5" customHeight="1" thickBot="1">
      <c r="A14" s="30" t="s">
        <v>27</v>
      </c>
      <c r="B14" s="12">
        <v>118</v>
      </c>
      <c r="C14" s="12" t="s">
        <v>2</v>
      </c>
      <c r="D14" s="13"/>
      <c r="E14" s="14">
        <v>113</v>
      </c>
      <c r="F14" s="39">
        <f t="shared" ref="F14:F18" si="0">(E14)/AE14</f>
        <v>0.36334405144694532</v>
      </c>
      <c r="G14" s="14">
        <v>118</v>
      </c>
      <c r="H14" s="39">
        <f t="shared" ref="H14:H18" si="1">(G14)/AE14</f>
        <v>0.37942122186495175</v>
      </c>
      <c r="I14" s="14">
        <v>5</v>
      </c>
      <c r="J14" s="39">
        <f t="shared" ref="J14:J18" si="2">(I14)/AE14</f>
        <v>1.607717041800643E-2</v>
      </c>
      <c r="K14" s="14">
        <v>2</v>
      </c>
      <c r="L14" s="39">
        <f t="shared" ref="L14:L18" si="3">(K14)/AE14</f>
        <v>6.4308681672025723E-3</v>
      </c>
      <c r="M14" s="14">
        <v>7</v>
      </c>
      <c r="N14" s="39">
        <f t="shared" ref="N14:N18" si="4">(M14)/AE14</f>
        <v>2.2508038585209004E-2</v>
      </c>
      <c r="O14" s="14">
        <v>0</v>
      </c>
      <c r="P14" s="39">
        <f t="shared" ref="P14:P18" si="5">(O14)/AE14</f>
        <v>0</v>
      </c>
      <c r="Q14" s="14">
        <v>0</v>
      </c>
      <c r="R14" s="39">
        <f t="shared" ref="R14:R18" si="6">(Q14)/AE14</f>
        <v>0</v>
      </c>
      <c r="S14" s="14">
        <v>1</v>
      </c>
      <c r="T14" s="39">
        <f t="shared" ref="T14:T18" si="7">(S14)/AE14</f>
        <v>3.2154340836012861E-3</v>
      </c>
      <c r="U14" s="14">
        <v>3</v>
      </c>
      <c r="V14" s="39">
        <f t="shared" ref="V14:V18" si="8">(U14)/AE14</f>
        <v>9.6463022508038593E-3</v>
      </c>
      <c r="W14" s="14">
        <v>50</v>
      </c>
      <c r="X14" s="39">
        <f t="shared" ref="X14:X18" si="9">(W14)/AE14</f>
        <v>0.16077170418006431</v>
      </c>
      <c r="Y14" s="14">
        <v>4</v>
      </c>
      <c r="Z14" s="39">
        <f t="shared" ref="Z14:Z18" si="10">(Y14)/AE14</f>
        <v>1.2861736334405145E-2</v>
      </c>
      <c r="AA14" s="14">
        <v>303</v>
      </c>
      <c r="AB14" s="39">
        <f t="shared" ref="AB14:AB18" si="11">(AA14)/AE14</f>
        <v>0.97427652733118975</v>
      </c>
      <c r="AC14" s="14">
        <v>8</v>
      </c>
      <c r="AD14" s="39">
        <f t="shared" ref="AD14:AD18" si="12">(AC14)/AE14</f>
        <v>2.5723472668810289E-2</v>
      </c>
      <c r="AE14" s="14">
        <v>311</v>
      </c>
      <c r="AF14" s="41">
        <f t="shared" ref="AF14:AF18" si="13">(AE14)/AE14</f>
        <v>1</v>
      </c>
      <c r="AG14" s="15"/>
      <c r="AH14" s="16">
        <v>429</v>
      </c>
      <c r="AI14" s="46">
        <f t="shared" ref="AI14:AI18" si="14">(AE14)/AH14</f>
        <v>0.72494172494172493</v>
      </c>
    </row>
    <row r="15" spans="1:36" ht="22.5" customHeight="1" thickBot="1">
      <c r="A15" s="30" t="s">
        <v>27</v>
      </c>
      <c r="B15" s="12">
        <v>119</v>
      </c>
      <c r="C15" s="12" t="s">
        <v>1</v>
      </c>
      <c r="D15" s="13"/>
      <c r="E15" s="14">
        <v>39</v>
      </c>
      <c r="F15" s="39">
        <f t="shared" si="0"/>
        <v>0.12956810631229235</v>
      </c>
      <c r="G15" s="14">
        <v>99</v>
      </c>
      <c r="H15" s="39">
        <f t="shared" si="1"/>
        <v>0.32890365448504982</v>
      </c>
      <c r="I15" s="14">
        <v>39</v>
      </c>
      <c r="J15" s="39">
        <f t="shared" si="2"/>
        <v>0.12956810631229235</v>
      </c>
      <c r="K15" s="14">
        <v>0</v>
      </c>
      <c r="L15" s="39">
        <f t="shared" si="3"/>
        <v>0</v>
      </c>
      <c r="M15" s="14">
        <v>0</v>
      </c>
      <c r="N15" s="39">
        <f t="shared" si="4"/>
        <v>0</v>
      </c>
      <c r="O15" s="14">
        <v>1</v>
      </c>
      <c r="P15" s="39">
        <f t="shared" si="5"/>
        <v>3.3222591362126247E-3</v>
      </c>
      <c r="Q15" s="14">
        <v>3</v>
      </c>
      <c r="R15" s="39">
        <f t="shared" si="6"/>
        <v>9.9667774086378731E-3</v>
      </c>
      <c r="S15" s="14">
        <v>0</v>
      </c>
      <c r="T15" s="39">
        <f t="shared" si="7"/>
        <v>0</v>
      </c>
      <c r="U15" s="14">
        <v>3</v>
      </c>
      <c r="V15" s="39">
        <f t="shared" si="8"/>
        <v>9.9667774086378731E-3</v>
      </c>
      <c r="W15" s="14">
        <v>102</v>
      </c>
      <c r="X15" s="39">
        <f t="shared" si="9"/>
        <v>0.33887043189368771</v>
      </c>
      <c r="Y15" s="14">
        <v>0</v>
      </c>
      <c r="Z15" s="39">
        <f t="shared" si="10"/>
        <v>0</v>
      </c>
      <c r="AA15" s="14">
        <v>286</v>
      </c>
      <c r="AB15" s="39">
        <f t="shared" si="11"/>
        <v>0.95016611295681064</v>
      </c>
      <c r="AC15" s="14">
        <v>15</v>
      </c>
      <c r="AD15" s="39">
        <f t="shared" si="12"/>
        <v>4.9833887043189369E-2</v>
      </c>
      <c r="AE15" s="14">
        <v>301</v>
      </c>
      <c r="AF15" s="41">
        <f t="shared" si="13"/>
        <v>1</v>
      </c>
      <c r="AG15" s="15"/>
      <c r="AH15" s="16">
        <v>362</v>
      </c>
      <c r="AI15" s="46">
        <f t="shared" si="14"/>
        <v>0.83149171270718236</v>
      </c>
    </row>
    <row r="16" spans="1:36" ht="22.5" customHeight="1" thickBot="1">
      <c r="A16" s="30" t="s">
        <v>27</v>
      </c>
      <c r="B16" s="12">
        <v>120</v>
      </c>
      <c r="C16" s="12" t="s">
        <v>1</v>
      </c>
      <c r="D16" s="13"/>
      <c r="E16" s="14">
        <v>70</v>
      </c>
      <c r="F16" s="39">
        <f t="shared" si="0"/>
        <v>0.1263537906137184</v>
      </c>
      <c r="G16" s="14">
        <v>85</v>
      </c>
      <c r="H16" s="39">
        <f t="shared" si="1"/>
        <v>0.15342960288808663</v>
      </c>
      <c r="I16" s="14">
        <v>145</v>
      </c>
      <c r="J16" s="39">
        <f t="shared" si="2"/>
        <v>0.26173285198555957</v>
      </c>
      <c r="K16" s="14">
        <v>3</v>
      </c>
      <c r="L16" s="39">
        <f t="shared" si="3"/>
        <v>5.415162454873646E-3</v>
      </c>
      <c r="M16" s="14">
        <v>9</v>
      </c>
      <c r="N16" s="39">
        <f t="shared" si="4"/>
        <v>1.6245487364620937E-2</v>
      </c>
      <c r="O16" s="14">
        <v>0</v>
      </c>
      <c r="P16" s="39">
        <f t="shared" si="5"/>
        <v>0</v>
      </c>
      <c r="Q16" s="14">
        <v>2</v>
      </c>
      <c r="R16" s="39">
        <f t="shared" si="6"/>
        <v>3.6101083032490976E-3</v>
      </c>
      <c r="S16" s="14">
        <v>2</v>
      </c>
      <c r="T16" s="39">
        <f t="shared" si="7"/>
        <v>3.6101083032490976E-3</v>
      </c>
      <c r="U16" s="14">
        <v>5</v>
      </c>
      <c r="V16" s="39">
        <f t="shared" si="8"/>
        <v>9.0252707581227436E-3</v>
      </c>
      <c r="W16" s="14">
        <v>207</v>
      </c>
      <c r="X16" s="39">
        <f t="shared" si="9"/>
        <v>0.37364620938628157</v>
      </c>
      <c r="Y16" s="14">
        <v>1</v>
      </c>
      <c r="Z16" s="39">
        <f t="shared" si="10"/>
        <v>1.8050541516245488E-3</v>
      </c>
      <c r="AA16" s="14">
        <v>529</v>
      </c>
      <c r="AB16" s="39">
        <f t="shared" si="11"/>
        <v>0.95487364620938631</v>
      </c>
      <c r="AC16" s="14">
        <v>25</v>
      </c>
      <c r="AD16" s="39">
        <f t="shared" si="12"/>
        <v>4.5126353790613721E-2</v>
      </c>
      <c r="AE16" s="14">
        <v>554</v>
      </c>
      <c r="AF16" s="41">
        <f t="shared" si="13"/>
        <v>1</v>
      </c>
      <c r="AG16" s="15"/>
      <c r="AH16" s="16">
        <v>735</v>
      </c>
      <c r="AI16" s="46">
        <f t="shared" si="14"/>
        <v>0.75374149659863943</v>
      </c>
    </row>
    <row r="17" spans="1:35" ht="22.5" customHeight="1" thickBot="1">
      <c r="A17" s="30" t="s">
        <v>27</v>
      </c>
      <c r="B17" s="12">
        <v>121</v>
      </c>
      <c r="C17" s="12" t="s">
        <v>1</v>
      </c>
      <c r="D17" s="13"/>
      <c r="E17" s="14">
        <v>38</v>
      </c>
      <c r="F17" s="39">
        <f t="shared" si="0"/>
        <v>0.12418300653594772</v>
      </c>
      <c r="G17" s="14">
        <v>62</v>
      </c>
      <c r="H17" s="39">
        <f t="shared" si="1"/>
        <v>0.20261437908496732</v>
      </c>
      <c r="I17" s="14">
        <v>10</v>
      </c>
      <c r="J17" s="39">
        <f t="shared" si="2"/>
        <v>3.2679738562091505E-2</v>
      </c>
      <c r="K17" s="14">
        <v>0</v>
      </c>
      <c r="L17" s="39">
        <f t="shared" si="3"/>
        <v>0</v>
      </c>
      <c r="M17" s="14">
        <v>4</v>
      </c>
      <c r="N17" s="39">
        <f t="shared" si="4"/>
        <v>1.3071895424836602E-2</v>
      </c>
      <c r="O17" s="14">
        <v>1</v>
      </c>
      <c r="P17" s="39">
        <f t="shared" si="5"/>
        <v>3.2679738562091504E-3</v>
      </c>
      <c r="Q17" s="14">
        <v>5</v>
      </c>
      <c r="R17" s="39">
        <f t="shared" si="6"/>
        <v>1.6339869281045753E-2</v>
      </c>
      <c r="S17" s="14">
        <v>18</v>
      </c>
      <c r="T17" s="39">
        <f t="shared" si="7"/>
        <v>5.8823529411764705E-2</v>
      </c>
      <c r="U17" s="14">
        <v>3</v>
      </c>
      <c r="V17" s="39">
        <f t="shared" si="8"/>
        <v>9.8039215686274508E-3</v>
      </c>
      <c r="W17" s="14">
        <v>151</v>
      </c>
      <c r="X17" s="39">
        <f t="shared" si="9"/>
        <v>0.49346405228758172</v>
      </c>
      <c r="Y17" s="14">
        <v>2</v>
      </c>
      <c r="Z17" s="39">
        <f t="shared" si="10"/>
        <v>6.5359477124183009E-3</v>
      </c>
      <c r="AA17" s="14">
        <v>294</v>
      </c>
      <c r="AB17" s="39">
        <f t="shared" si="11"/>
        <v>0.96078431372549022</v>
      </c>
      <c r="AC17" s="14">
        <v>12</v>
      </c>
      <c r="AD17" s="39">
        <f t="shared" si="12"/>
        <v>3.9215686274509803E-2</v>
      </c>
      <c r="AE17" s="14">
        <v>306</v>
      </c>
      <c r="AF17" s="41">
        <f t="shared" si="13"/>
        <v>1</v>
      </c>
      <c r="AG17" s="15"/>
      <c r="AH17" s="16">
        <v>416</v>
      </c>
      <c r="AI17" s="46">
        <f t="shared" si="14"/>
        <v>0.73557692307692313</v>
      </c>
    </row>
    <row r="18" spans="1:35" ht="22.5" customHeight="1" thickBot="1">
      <c r="A18" s="31" t="s">
        <v>27</v>
      </c>
      <c r="B18" s="32">
        <v>121</v>
      </c>
      <c r="C18" s="32" t="s">
        <v>2</v>
      </c>
      <c r="D18" s="33"/>
      <c r="E18" s="34">
        <v>42</v>
      </c>
      <c r="F18" s="40">
        <f t="shared" si="0"/>
        <v>0.13504823151125403</v>
      </c>
      <c r="G18" s="34">
        <v>49</v>
      </c>
      <c r="H18" s="40">
        <f t="shared" si="1"/>
        <v>0.15755627009646303</v>
      </c>
      <c r="I18" s="34">
        <v>14</v>
      </c>
      <c r="J18" s="40">
        <f t="shared" si="2"/>
        <v>4.5016077170418008E-2</v>
      </c>
      <c r="K18" s="34">
        <v>0</v>
      </c>
      <c r="L18" s="40">
        <f t="shared" si="3"/>
        <v>0</v>
      </c>
      <c r="M18" s="34">
        <v>1</v>
      </c>
      <c r="N18" s="40">
        <f t="shared" si="4"/>
        <v>3.2154340836012861E-3</v>
      </c>
      <c r="O18" s="34">
        <v>0</v>
      </c>
      <c r="P18" s="40">
        <f t="shared" si="5"/>
        <v>0</v>
      </c>
      <c r="Q18" s="34">
        <v>2</v>
      </c>
      <c r="R18" s="40">
        <f t="shared" si="6"/>
        <v>6.4308681672025723E-3</v>
      </c>
      <c r="S18" s="34">
        <v>10</v>
      </c>
      <c r="T18" s="40">
        <f t="shared" si="7"/>
        <v>3.215434083601286E-2</v>
      </c>
      <c r="U18" s="34">
        <v>6</v>
      </c>
      <c r="V18" s="40">
        <f t="shared" si="8"/>
        <v>1.9292604501607719E-2</v>
      </c>
      <c r="W18" s="34">
        <v>172</v>
      </c>
      <c r="X18" s="40">
        <f t="shared" si="9"/>
        <v>0.55305466237942125</v>
      </c>
      <c r="Y18" s="34">
        <v>0</v>
      </c>
      <c r="Z18" s="40">
        <f t="shared" si="10"/>
        <v>0</v>
      </c>
      <c r="AA18" s="34">
        <v>296</v>
      </c>
      <c r="AB18" s="40">
        <f t="shared" si="11"/>
        <v>0.95176848874598075</v>
      </c>
      <c r="AC18" s="34">
        <v>15</v>
      </c>
      <c r="AD18" s="40">
        <f t="shared" si="12"/>
        <v>4.8231511254019289E-2</v>
      </c>
      <c r="AE18" s="34">
        <v>311</v>
      </c>
      <c r="AF18" s="42">
        <f t="shared" si="13"/>
        <v>1</v>
      </c>
      <c r="AG18" s="35"/>
      <c r="AH18" s="36">
        <v>415</v>
      </c>
      <c r="AI18" s="47">
        <f t="shared" si="14"/>
        <v>0.74939759036144582</v>
      </c>
    </row>
    <row r="19" spans="1:35" ht="4.5" customHeight="1" thickTop="1" thickBot="1"/>
    <row r="20" spans="1:35" ht="26.25" customHeight="1" thickTop="1" thickBot="1">
      <c r="A20" s="63" t="s">
        <v>18</v>
      </c>
      <c r="B20" s="64"/>
      <c r="C20" s="64"/>
      <c r="D20" s="19"/>
      <c r="E20" s="17">
        <f>SUM(E13:E18)</f>
        <v>426</v>
      </c>
      <c r="F20" s="43">
        <f>(E20)/AE20</f>
        <v>0.20199146514935989</v>
      </c>
      <c r="G20" s="17">
        <f>SUM(G13:G18)</f>
        <v>525</v>
      </c>
      <c r="H20" s="43">
        <f>(G20)/AE20</f>
        <v>0.24893314366998578</v>
      </c>
      <c r="I20" s="17">
        <f>SUM(I13:I18)</f>
        <v>215</v>
      </c>
      <c r="J20" s="43">
        <f>(I20)/AE20</f>
        <v>0.10194404931247036</v>
      </c>
      <c r="K20" s="17">
        <f>SUM(K13:K18)</f>
        <v>5</v>
      </c>
      <c r="L20" s="43">
        <f>(K20)/AE20</f>
        <v>2.3707918444760552E-3</v>
      </c>
      <c r="M20" s="17">
        <f>SUM(M13:M18)</f>
        <v>33</v>
      </c>
      <c r="N20" s="43">
        <f>(M20)/AE20</f>
        <v>1.5647226173541962E-2</v>
      </c>
      <c r="O20" s="17">
        <f>SUM(O13:O18)</f>
        <v>5</v>
      </c>
      <c r="P20" s="43">
        <f>(O20)/AE20</f>
        <v>2.3707918444760552E-3</v>
      </c>
      <c r="Q20" s="17">
        <f>SUM(Q13:Q18)</f>
        <v>15</v>
      </c>
      <c r="R20" s="43">
        <f>(Q20)/AE20</f>
        <v>7.1123755334281651E-3</v>
      </c>
      <c r="S20" s="17">
        <f>SUM(S13:S18)</f>
        <v>35</v>
      </c>
      <c r="T20" s="43">
        <f>(S20)/AE20</f>
        <v>1.6595542911332386E-2</v>
      </c>
      <c r="U20" s="17">
        <f>SUM(U13:U18)</f>
        <v>21</v>
      </c>
      <c r="V20" s="43">
        <f>(U20)/AE20</f>
        <v>9.9573257467994308E-3</v>
      </c>
      <c r="W20" s="17">
        <f>SUM(W13:W18)</f>
        <v>719</v>
      </c>
      <c r="X20" s="43">
        <f>(W20)/AE20</f>
        <v>0.3409198672356567</v>
      </c>
      <c r="Y20" s="17">
        <f>SUM(Y13:Y18)</f>
        <v>22</v>
      </c>
      <c r="Z20" s="43">
        <f>(Y20)/AE20</f>
        <v>1.0431484115694643E-2</v>
      </c>
      <c r="AA20" s="17">
        <f>SUM(AA13:AA18)</f>
        <v>2021</v>
      </c>
      <c r="AB20" s="43">
        <f>(AA20)/AE20</f>
        <v>0.95827406353722144</v>
      </c>
      <c r="AC20" s="17">
        <f>SUM(AC13:AC18)</f>
        <v>88</v>
      </c>
      <c r="AD20" s="43">
        <f>(AC20)/AE20</f>
        <v>4.1725936462778571E-2</v>
      </c>
      <c r="AE20" s="17">
        <f>SUM(AE13:AE18)</f>
        <v>2109</v>
      </c>
      <c r="AF20" s="44">
        <f>(AE20)/AE20</f>
        <v>1</v>
      </c>
      <c r="AG20" s="18"/>
      <c r="AH20" s="17">
        <f>SUM(AH13:AH18)</f>
        <v>2787</v>
      </c>
      <c r="AI20" s="48">
        <f>(AE20)/AH20</f>
        <v>0.75672766415500536</v>
      </c>
    </row>
    <row r="21" spans="1:35" ht="6" customHeight="1" thickTop="1" thickBot="1"/>
    <row r="22" spans="1:35" ht="15.75" thickBot="1">
      <c r="A22" s="65" t="s">
        <v>16</v>
      </c>
      <c r="B22" s="65"/>
      <c r="C22" s="65"/>
      <c r="D22" s="65"/>
      <c r="E22" s="65"/>
      <c r="F22" s="65"/>
      <c r="G22" s="66">
        <v>4</v>
      </c>
      <c r="H22" s="66"/>
    </row>
    <row r="23" spans="1:35" ht="15.75" thickBot="1">
      <c r="A23" s="65" t="s">
        <v>17</v>
      </c>
      <c r="B23" s="65"/>
      <c r="C23" s="65"/>
      <c r="D23" s="65"/>
      <c r="E23" s="65"/>
      <c r="F23" s="65"/>
      <c r="G23" s="66">
        <v>6</v>
      </c>
      <c r="H23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0:C20"/>
    <mergeCell ref="A22:F22"/>
    <mergeCell ref="G22:H22"/>
    <mergeCell ref="A23:F23"/>
    <mergeCell ref="G23:H23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32"/>
  <sheetViews>
    <sheetView zoomScaleNormal="100" workbookViewId="0">
      <selection activeCell="E35" sqref="E35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49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44</v>
      </c>
      <c r="B13" s="12">
        <v>157</v>
      </c>
      <c r="C13" s="12" t="s">
        <v>1</v>
      </c>
      <c r="D13" s="13"/>
      <c r="E13" s="14">
        <v>36</v>
      </c>
      <c r="F13" s="39">
        <f>(E13)/AE13</f>
        <v>6.6298342541436461E-2</v>
      </c>
      <c r="G13" s="14">
        <v>266</v>
      </c>
      <c r="H13" s="39">
        <f>(G13)/AE13</f>
        <v>0.48987108655616945</v>
      </c>
      <c r="I13" s="14">
        <v>3</v>
      </c>
      <c r="J13" s="39">
        <f>(I13)/AE13</f>
        <v>5.5248618784530384E-3</v>
      </c>
      <c r="K13" s="14">
        <v>0</v>
      </c>
      <c r="L13" s="39">
        <f>(K13)/AE13</f>
        <v>0</v>
      </c>
      <c r="M13" s="14">
        <v>40</v>
      </c>
      <c r="N13" s="39">
        <f>(M13)/AE13</f>
        <v>7.3664825046040522E-2</v>
      </c>
      <c r="O13" s="14">
        <v>2</v>
      </c>
      <c r="P13" s="39">
        <f>(O13)/AE13</f>
        <v>3.6832412523020259E-3</v>
      </c>
      <c r="Q13" s="14">
        <v>104</v>
      </c>
      <c r="R13" s="39">
        <f>(Q13)/AE13</f>
        <v>0.19152854511970535</v>
      </c>
      <c r="S13" s="14">
        <v>51</v>
      </c>
      <c r="T13" s="39">
        <f>(S13)/AE13</f>
        <v>9.3922651933701654E-2</v>
      </c>
      <c r="U13" s="14">
        <v>0</v>
      </c>
      <c r="V13" s="39">
        <f>(U13)/AE13</f>
        <v>0</v>
      </c>
      <c r="W13" s="14">
        <v>9</v>
      </c>
      <c r="X13" s="39">
        <f>(W13)/AE13</f>
        <v>1.6574585635359115E-2</v>
      </c>
      <c r="Y13" s="14">
        <v>15</v>
      </c>
      <c r="Z13" s="39">
        <f>(Y13)/AE13</f>
        <v>2.7624309392265192E-2</v>
      </c>
      <c r="AA13" s="14">
        <v>526</v>
      </c>
      <c r="AB13" s="39">
        <f>(AA13)/AE13</f>
        <v>0.96869244935543275</v>
      </c>
      <c r="AC13" s="14">
        <v>17</v>
      </c>
      <c r="AD13" s="39">
        <f>(AC13)/AE13</f>
        <v>3.1307550644567222E-2</v>
      </c>
      <c r="AE13" s="14">
        <v>543</v>
      </c>
      <c r="AF13" s="41">
        <f>(AE13)/AE13</f>
        <v>1</v>
      </c>
      <c r="AG13" s="15"/>
      <c r="AH13" s="45">
        <v>658</v>
      </c>
      <c r="AI13" s="46">
        <f>(AE13)/AH13</f>
        <v>0.82522796352583583</v>
      </c>
    </row>
    <row r="14" spans="1:36" ht="22.5" customHeight="1" thickBot="1">
      <c r="A14" s="30" t="s">
        <v>44</v>
      </c>
      <c r="B14" s="12">
        <v>159</v>
      </c>
      <c r="C14" s="12" t="s">
        <v>1</v>
      </c>
      <c r="D14" s="13"/>
      <c r="E14" s="52">
        <v>7</v>
      </c>
      <c r="F14" s="53">
        <f t="shared" ref="F14:F25" si="0">(E14)/AE14</f>
        <v>2.4475524475524476E-2</v>
      </c>
      <c r="G14" s="52">
        <v>90</v>
      </c>
      <c r="H14" s="53">
        <f t="shared" ref="H14:H25" si="1">(G14)/AE14</f>
        <v>0.31468531468531469</v>
      </c>
      <c r="I14" s="52">
        <v>6</v>
      </c>
      <c r="J14" s="53">
        <f t="shared" ref="J14:J25" si="2">(I14)/AE14</f>
        <v>2.097902097902098E-2</v>
      </c>
      <c r="K14" s="52">
        <v>2</v>
      </c>
      <c r="L14" s="53">
        <f t="shared" ref="L14:L25" si="3">(K14)/AE14</f>
        <v>6.993006993006993E-3</v>
      </c>
      <c r="M14" s="52">
        <v>4</v>
      </c>
      <c r="N14" s="53">
        <f t="shared" ref="N14:N25" si="4">(M14)/AE14</f>
        <v>1.3986013986013986E-2</v>
      </c>
      <c r="O14" s="52">
        <v>0</v>
      </c>
      <c r="P14" s="53">
        <f t="shared" ref="P14:P25" si="5">(O14)/AE14</f>
        <v>0</v>
      </c>
      <c r="Q14" s="52">
        <v>121</v>
      </c>
      <c r="R14" s="53">
        <f t="shared" ref="R14:R25" si="6">(Q14)/AE14</f>
        <v>0.42307692307692307</v>
      </c>
      <c r="S14" s="52">
        <v>49</v>
      </c>
      <c r="T14" s="53">
        <f t="shared" ref="T14:T25" si="7">(S14)/AE14</f>
        <v>0.17132867132867133</v>
      </c>
      <c r="U14" s="52">
        <v>0</v>
      </c>
      <c r="V14" s="53">
        <f t="shared" ref="V14:V25" si="8">(U14)/AE14</f>
        <v>0</v>
      </c>
      <c r="W14" s="52">
        <v>0</v>
      </c>
      <c r="X14" s="53">
        <f t="shared" ref="X14:X25" si="9">(W14)/AE14</f>
        <v>0</v>
      </c>
      <c r="Y14" s="52">
        <v>2</v>
      </c>
      <c r="Z14" s="53">
        <f t="shared" ref="Z14:Z25" si="10">(Y14)/AE14</f>
        <v>6.993006993006993E-3</v>
      </c>
      <c r="AA14" s="52">
        <f>SUM(E14,G14,I14,K14,M14,O14,Q14,S14,U14,W14,Y14)</f>
        <v>281</v>
      </c>
      <c r="AB14" s="53">
        <f t="shared" ref="AB14:AB25" si="11">(AA14)/AE14</f>
        <v>0.9825174825174825</v>
      </c>
      <c r="AC14" s="52">
        <v>5</v>
      </c>
      <c r="AD14" s="53">
        <f t="shared" ref="AD14:AD25" si="12">(AC14)/AE14</f>
        <v>1.7482517482517484E-2</v>
      </c>
      <c r="AE14" s="52">
        <f>SUM(AC14,AA14)</f>
        <v>286</v>
      </c>
      <c r="AF14" s="54">
        <f t="shared" ref="AF14:AF25" si="13">(AE14)/AE14</f>
        <v>1</v>
      </c>
      <c r="AG14" s="15"/>
      <c r="AH14" s="16">
        <v>392</v>
      </c>
      <c r="AI14" s="46">
        <f t="shared" ref="AI14:AI25" si="14">(AE14)/AH14</f>
        <v>0.72959183673469385</v>
      </c>
    </row>
    <row r="15" spans="1:36" ht="22.5" customHeight="1" thickBot="1">
      <c r="A15" s="30" t="s">
        <v>44</v>
      </c>
      <c r="B15" s="12">
        <v>159</v>
      </c>
      <c r="C15" s="12" t="s">
        <v>2</v>
      </c>
      <c r="D15" s="13"/>
      <c r="E15" s="57">
        <v>11</v>
      </c>
      <c r="F15" s="58">
        <f t="shared" si="0"/>
        <v>3.8596491228070177E-2</v>
      </c>
      <c r="G15" s="57">
        <v>80</v>
      </c>
      <c r="H15" s="58">
        <f t="shared" si="1"/>
        <v>0.2807017543859649</v>
      </c>
      <c r="I15" s="57">
        <v>1</v>
      </c>
      <c r="J15" s="58">
        <f t="shared" si="2"/>
        <v>3.5087719298245615E-3</v>
      </c>
      <c r="K15" s="57">
        <v>2</v>
      </c>
      <c r="L15" s="58">
        <f t="shared" si="3"/>
        <v>7.0175438596491229E-3</v>
      </c>
      <c r="M15" s="57">
        <v>2</v>
      </c>
      <c r="N15" s="58">
        <f t="shared" si="4"/>
        <v>7.0175438596491229E-3</v>
      </c>
      <c r="O15" s="57">
        <v>1</v>
      </c>
      <c r="P15" s="58">
        <f t="shared" si="5"/>
        <v>3.5087719298245615E-3</v>
      </c>
      <c r="Q15" s="57">
        <v>131</v>
      </c>
      <c r="R15" s="58">
        <f t="shared" si="6"/>
        <v>0.45964912280701753</v>
      </c>
      <c r="S15" s="57">
        <v>48</v>
      </c>
      <c r="T15" s="58">
        <f t="shared" si="7"/>
        <v>0.16842105263157894</v>
      </c>
      <c r="U15" s="57">
        <v>1</v>
      </c>
      <c r="V15" s="58">
        <f t="shared" si="8"/>
        <v>3.5087719298245615E-3</v>
      </c>
      <c r="W15" s="57">
        <v>1</v>
      </c>
      <c r="X15" s="58">
        <f t="shared" si="9"/>
        <v>3.5087719298245615E-3</v>
      </c>
      <c r="Y15" s="57">
        <v>3</v>
      </c>
      <c r="Z15" s="58">
        <f t="shared" si="10"/>
        <v>1.0526315789473684E-2</v>
      </c>
      <c r="AA15" s="14">
        <f>SUM(E15,G15,I15,K15,M15,O15,Q15,S15,U15,W15,Y15)</f>
        <v>281</v>
      </c>
      <c r="AB15" s="58">
        <f t="shared" si="11"/>
        <v>0.98596491228070171</v>
      </c>
      <c r="AC15" s="57">
        <v>4</v>
      </c>
      <c r="AD15" s="58">
        <f t="shared" si="12"/>
        <v>1.4035087719298246E-2</v>
      </c>
      <c r="AE15" s="14">
        <f>SUM(AC15,AA15)</f>
        <v>285</v>
      </c>
      <c r="AF15" s="59">
        <f t="shared" si="13"/>
        <v>1</v>
      </c>
      <c r="AG15" s="15"/>
      <c r="AH15" s="16">
        <v>392</v>
      </c>
      <c r="AI15" s="46">
        <f t="shared" si="14"/>
        <v>0.72704081632653061</v>
      </c>
    </row>
    <row r="16" spans="1:36" ht="22.5" customHeight="1" thickBot="1">
      <c r="A16" s="30" t="s">
        <v>44</v>
      </c>
      <c r="B16" s="12">
        <v>160</v>
      </c>
      <c r="C16" s="12" t="s">
        <v>1</v>
      </c>
      <c r="D16" s="13"/>
      <c r="E16" s="52">
        <v>9</v>
      </c>
      <c r="F16" s="53">
        <f t="shared" si="0"/>
        <v>2.9508196721311476E-2</v>
      </c>
      <c r="G16" s="52">
        <v>73</v>
      </c>
      <c r="H16" s="53">
        <f t="shared" si="1"/>
        <v>0.23934426229508196</v>
      </c>
      <c r="I16" s="52">
        <v>4</v>
      </c>
      <c r="J16" s="53">
        <f t="shared" si="2"/>
        <v>1.3114754098360656E-2</v>
      </c>
      <c r="K16" s="52">
        <v>1</v>
      </c>
      <c r="L16" s="53">
        <f t="shared" si="3"/>
        <v>3.2786885245901639E-3</v>
      </c>
      <c r="M16" s="52">
        <v>3</v>
      </c>
      <c r="N16" s="53">
        <f t="shared" si="4"/>
        <v>9.8360655737704927E-3</v>
      </c>
      <c r="O16" s="52">
        <v>0</v>
      </c>
      <c r="P16" s="53">
        <f t="shared" si="5"/>
        <v>0</v>
      </c>
      <c r="Q16" s="52">
        <v>153</v>
      </c>
      <c r="R16" s="53">
        <f t="shared" si="6"/>
        <v>0.50163934426229506</v>
      </c>
      <c r="S16" s="52">
        <v>49</v>
      </c>
      <c r="T16" s="53">
        <f t="shared" si="7"/>
        <v>0.16065573770491803</v>
      </c>
      <c r="U16" s="52">
        <v>0</v>
      </c>
      <c r="V16" s="53">
        <f t="shared" si="8"/>
        <v>0</v>
      </c>
      <c r="W16" s="52">
        <v>1</v>
      </c>
      <c r="X16" s="53">
        <f t="shared" si="9"/>
        <v>3.2786885245901639E-3</v>
      </c>
      <c r="Y16" s="52">
        <v>7</v>
      </c>
      <c r="Z16" s="53">
        <f t="shared" si="10"/>
        <v>2.2950819672131147E-2</v>
      </c>
      <c r="AA16" s="52">
        <f>SUM(E16,G16,I16,K16,M16,O16,Q16,S16,U16,W16,Y16)</f>
        <v>300</v>
      </c>
      <c r="AB16" s="53">
        <f t="shared" si="11"/>
        <v>0.98360655737704916</v>
      </c>
      <c r="AC16" s="52">
        <v>5</v>
      </c>
      <c r="AD16" s="53">
        <f t="shared" si="12"/>
        <v>1.6393442622950821E-2</v>
      </c>
      <c r="AE16" s="52">
        <f>SUM(AC16,AA16)</f>
        <v>305</v>
      </c>
      <c r="AF16" s="54">
        <f t="shared" si="13"/>
        <v>1</v>
      </c>
      <c r="AG16" s="15"/>
      <c r="AH16" s="16">
        <v>383</v>
      </c>
      <c r="AI16" s="46">
        <f t="shared" si="14"/>
        <v>0.79634464751958223</v>
      </c>
    </row>
    <row r="17" spans="1:35" ht="22.5" customHeight="1" thickBot="1">
      <c r="A17" s="30" t="s">
        <v>44</v>
      </c>
      <c r="B17" s="12">
        <v>160</v>
      </c>
      <c r="C17" s="12" t="s">
        <v>2</v>
      </c>
      <c r="D17" s="13"/>
      <c r="E17" s="52">
        <v>22</v>
      </c>
      <c r="F17" s="53">
        <f t="shared" si="0"/>
        <v>7.1661237785016291E-2</v>
      </c>
      <c r="G17" s="52">
        <v>72</v>
      </c>
      <c r="H17" s="53">
        <f t="shared" si="1"/>
        <v>0.23452768729641693</v>
      </c>
      <c r="I17" s="52">
        <v>1</v>
      </c>
      <c r="J17" s="53">
        <f t="shared" si="2"/>
        <v>3.2573289902280132E-3</v>
      </c>
      <c r="K17" s="52">
        <v>2</v>
      </c>
      <c r="L17" s="53">
        <f t="shared" si="3"/>
        <v>6.5146579804560263E-3</v>
      </c>
      <c r="M17" s="52">
        <v>0</v>
      </c>
      <c r="N17" s="53">
        <f t="shared" si="4"/>
        <v>0</v>
      </c>
      <c r="O17" s="52">
        <v>1</v>
      </c>
      <c r="P17" s="53">
        <f t="shared" si="5"/>
        <v>3.2573289902280132E-3</v>
      </c>
      <c r="Q17" s="52">
        <v>157</v>
      </c>
      <c r="R17" s="53">
        <f t="shared" si="6"/>
        <v>0.51140065146579805</v>
      </c>
      <c r="S17" s="52">
        <v>41</v>
      </c>
      <c r="T17" s="53">
        <f t="shared" si="7"/>
        <v>0.13355048859934854</v>
      </c>
      <c r="U17" s="52">
        <v>0</v>
      </c>
      <c r="V17" s="53">
        <f t="shared" si="8"/>
        <v>0</v>
      </c>
      <c r="W17" s="52">
        <v>0</v>
      </c>
      <c r="X17" s="53">
        <f t="shared" si="9"/>
        <v>0</v>
      </c>
      <c r="Y17" s="52">
        <v>4</v>
      </c>
      <c r="Z17" s="53">
        <f t="shared" si="10"/>
        <v>1.3029315960912053E-2</v>
      </c>
      <c r="AA17" s="52">
        <f>SUM(E17,G17,I17,K17,M17,O17,Q17,S17,U17,W17,Y17)</f>
        <v>300</v>
      </c>
      <c r="AB17" s="53">
        <f t="shared" si="11"/>
        <v>0.9771986970684039</v>
      </c>
      <c r="AC17" s="52">
        <v>7</v>
      </c>
      <c r="AD17" s="53">
        <f t="shared" si="12"/>
        <v>2.2801302931596091E-2</v>
      </c>
      <c r="AE17" s="52">
        <f>SUM(AC17,AA17)</f>
        <v>307</v>
      </c>
      <c r="AF17" s="54">
        <f t="shared" si="13"/>
        <v>1</v>
      </c>
      <c r="AG17" s="15"/>
      <c r="AH17" s="16">
        <v>382</v>
      </c>
      <c r="AI17" s="46">
        <f t="shared" si="14"/>
        <v>0.80366492146596857</v>
      </c>
    </row>
    <row r="18" spans="1:35" ht="22.5" customHeight="1" thickBot="1">
      <c r="A18" s="30" t="s">
        <v>44</v>
      </c>
      <c r="B18" s="12">
        <v>161</v>
      </c>
      <c r="C18" s="12" t="s">
        <v>1</v>
      </c>
      <c r="D18" s="13"/>
      <c r="E18" s="14">
        <v>23</v>
      </c>
      <c r="F18" s="39">
        <f t="shared" si="0"/>
        <v>7.6923076923076927E-2</v>
      </c>
      <c r="G18" s="14">
        <v>89</v>
      </c>
      <c r="H18" s="39">
        <f t="shared" si="1"/>
        <v>0.2976588628762542</v>
      </c>
      <c r="I18" s="14">
        <v>3</v>
      </c>
      <c r="J18" s="39">
        <f t="shared" si="2"/>
        <v>1.0033444816053512E-2</v>
      </c>
      <c r="K18" s="14">
        <v>2</v>
      </c>
      <c r="L18" s="39">
        <f t="shared" si="3"/>
        <v>6.688963210702341E-3</v>
      </c>
      <c r="M18" s="14">
        <v>1</v>
      </c>
      <c r="N18" s="39">
        <f t="shared" si="4"/>
        <v>3.3444816053511705E-3</v>
      </c>
      <c r="O18" s="14">
        <v>2</v>
      </c>
      <c r="P18" s="39">
        <f t="shared" si="5"/>
        <v>6.688963210702341E-3</v>
      </c>
      <c r="Q18" s="14">
        <v>94</v>
      </c>
      <c r="R18" s="39">
        <f t="shared" si="6"/>
        <v>0.31438127090301005</v>
      </c>
      <c r="S18" s="14">
        <v>69</v>
      </c>
      <c r="T18" s="39">
        <f t="shared" si="7"/>
        <v>0.23076923076923078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6</v>
      </c>
      <c r="Z18" s="39">
        <f t="shared" si="10"/>
        <v>2.0066889632107024E-2</v>
      </c>
      <c r="AA18" s="14">
        <v>289</v>
      </c>
      <c r="AB18" s="39">
        <f t="shared" si="11"/>
        <v>0.96655518394648832</v>
      </c>
      <c r="AC18" s="14">
        <v>10</v>
      </c>
      <c r="AD18" s="39">
        <f t="shared" si="12"/>
        <v>3.3444816053511704E-2</v>
      </c>
      <c r="AE18" s="14">
        <v>299</v>
      </c>
      <c r="AF18" s="41">
        <f t="shared" si="13"/>
        <v>1</v>
      </c>
      <c r="AG18" s="15"/>
      <c r="AH18" s="16">
        <v>396</v>
      </c>
      <c r="AI18" s="46">
        <f t="shared" si="14"/>
        <v>0.75505050505050508</v>
      </c>
    </row>
    <row r="19" spans="1:35" ht="22.5" customHeight="1" thickBot="1">
      <c r="A19" s="30" t="s">
        <v>44</v>
      </c>
      <c r="B19" s="12">
        <v>161</v>
      </c>
      <c r="C19" s="12" t="s">
        <v>2</v>
      </c>
      <c r="D19" s="13"/>
      <c r="E19" s="52">
        <v>13</v>
      </c>
      <c r="F19" s="53">
        <f t="shared" si="0"/>
        <v>4.5138888888888888E-2</v>
      </c>
      <c r="G19" s="52">
        <v>83</v>
      </c>
      <c r="H19" s="53">
        <f t="shared" si="1"/>
        <v>0.28819444444444442</v>
      </c>
      <c r="I19" s="52">
        <v>1</v>
      </c>
      <c r="J19" s="53">
        <f t="shared" si="2"/>
        <v>3.472222222222222E-3</v>
      </c>
      <c r="K19" s="52">
        <v>4</v>
      </c>
      <c r="L19" s="53">
        <f t="shared" si="3"/>
        <v>1.3888888888888888E-2</v>
      </c>
      <c r="M19" s="52">
        <v>1</v>
      </c>
      <c r="N19" s="53">
        <f t="shared" si="4"/>
        <v>3.472222222222222E-3</v>
      </c>
      <c r="O19" s="52">
        <v>1</v>
      </c>
      <c r="P19" s="53">
        <f t="shared" si="5"/>
        <v>3.472222222222222E-3</v>
      </c>
      <c r="Q19" s="52">
        <v>95</v>
      </c>
      <c r="R19" s="53">
        <f t="shared" si="6"/>
        <v>0.3298611111111111</v>
      </c>
      <c r="S19" s="52">
        <v>71</v>
      </c>
      <c r="T19" s="53">
        <f t="shared" si="7"/>
        <v>0.24652777777777779</v>
      </c>
      <c r="U19" s="52">
        <v>1</v>
      </c>
      <c r="V19" s="53">
        <f t="shared" si="8"/>
        <v>3.472222222222222E-3</v>
      </c>
      <c r="W19" s="52">
        <v>1</v>
      </c>
      <c r="X19" s="53">
        <f t="shared" si="9"/>
        <v>3.472222222222222E-3</v>
      </c>
      <c r="Y19" s="52">
        <v>7</v>
      </c>
      <c r="Z19" s="53">
        <f t="shared" si="10"/>
        <v>2.4305555555555556E-2</v>
      </c>
      <c r="AA19" s="52">
        <f>SUM(E19,G19,I19,K19,M19,O19,Q19,S19,U19,W19,Y19)</f>
        <v>278</v>
      </c>
      <c r="AB19" s="53">
        <f t="shared" si="11"/>
        <v>0.96527777777777779</v>
      </c>
      <c r="AC19" s="52">
        <v>10</v>
      </c>
      <c r="AD19" s="53">
        <f t="shared" si="12"/>
        <v>3.4722222222222224E-2</v>
      </c>
      <c r="AE19" s="52">
        <f>SUM(AC19,AA19)</f>
        <v>288</v>
      </c>
      <c r="AF19" s="54">
        <f t="shared" si="13"/>
        <v>1</v>
      </c>
      <c r="AG19" s="15"/>
      <c r="AH19" s="16">
        <v>396</v>
      </c>
      <c r="AI19" s="46">
        <f t="shared" si="14"/>
        <v>0.72727272727272729</v>
      </c>
    </row>
    <row r="20" spans="1:35" ht="22.5" customHeight="1" thickBot="1">
      <c r="A20" s="30" t="s">
        <v>44</v>
      </c>
      <c r="B20" s="12">
        <v>162</v>
      </c>
      <c r="C20" s="12" t="s">
        <v>1</v>
      </c>
      <c r="D20" s="13"/>
      <c r="E20" s="14">
        <v>19</v>
      </c>
      <c r="F20" s="39">
        <f t="shared" si="0"/>
        <v>5.5555555555555552E-2</v>
      </c>
      <c r="G20" s="14">
        <v>90</v>
      </c>
      <c r="H20" s="39">
        <f t="shared" si="1"/>
        <v>0.26315789473684209</v>
      </c>
      <c r="I20" s="14">
        <v>7</v>
      </c>
      <c r="J20" s="39">
        <f t="shared" si="2"/>
        <v>2.046783625730994E-2</v>
      </c>
      <c r="K20" s="14">
        <v>0</v>
      </c>
      <c r="L20" s="39">
        <f t="shared" si="3"/>
        <v>0</v>
      </c>
      <c r="M20" s="14">
        <v>2</v>
      </c>
      <c r="N20" s="39">
        <f t="shared" si="4"/>
        <v>5.8479532163742687E-3</v>
      </c>
      <c r="O20" s="14">
        <v>2</v>
      </c>
      <c r="P20" s="39">
        <f t="shared" si="5"/>
        <v>5.8479532163742687E-3</v>
      </c>
      <c r="Q20" s="14">
        <v>139</v>
      </c>
      <c r="R20" s="39">
        <f t="shared" si="6"/>
        <v>0.4064327485380117</v>
      </c>
      <c r="S20" s="14">
        <v>72</v>
      </c>
      <c r="T20" s="39">
        <f t="shared" si="7"/>
        <v>0.21052631578947367</v>
      </c>
      <c r="U20" s="14">
        <v>0</v>
      </c>
      <c r="V20" s="39">
        <f t="shared" si="8"/>
        <v>0</v>
      </c>
      <c r="W20" s="14">
        <v>2</v>
      </c>
      <c r="X20" s="39">
        <f t="shared" si="9"/>
        <v>5.8479532163742687E-3</v>
      </c>
      <c r="Y20" s="14">
        <v>3</v>
      </c>
      <c r="Z20" s="39">
        <f t="shared" si="10"/>
        <v>8.771929824561403E-3</v>
      </c>
      <c r="AA20" s="14">
        <v>336</v>
      </c>
      <c r="AB20" s="39">
        <f t="shared" si="11"/>
        <v>0.98245614035087714</v>
      </c>
      <c r="AC20" s="14">
        <v>6</v>
      </c>
      <c r="AD20" s="39">
        <f t="shared" si="12"/>
        <v>1.7543859649122806E-2</v>
      </c>
      <c r="AE20" s="14">
        <v>342</v>
      </c>
      <c r="AF20" s="41">
        <f t="shared" si="13"/>
        <v>1</v>
      </c>
      <c r="AG20" s="15"/>
      <c r="AH20" s="16">
        <v>456</v>
      </c>
      <c r="AI20" s="46">
        <f t="shared" si="14"/>
        <v>0.75</v>
      </c>
    </row>
    <row r="21" spans="1:35" ht="22.5" customHeight="1" thickBot="1">
      <c r="A21" s="30" t="s">
        <v>44</v>
      </c>
      <c r="B21" s="12">
        <v>162</v>
      </c>
      <c r="C21" s="12" t="s">
        <v>2</v>
      </c>
      <c r="D21" s="13"/>
      <c r="E21" s="14">
        <v>11</v>
      </c>
      <c r="F21" s="39">
        <f t="shared" si="0"/>
        <v>3.3434650455927049E-2</v>
      </c>
      <c r="G21" s="14">
        <v>87</v>
      </c>
      <c r="H21" s="39">
        <f t="shared" si="1"/>
        <v>0.26443768996960487</v>
      </c>
      <c r="I21" s="14">
        <v>13</v>
      </c>
      <c r="J21" s="39">
        <f t="shared" si="2"/>
        <v>3.9513677811550151E-2</v>
      </c>
      <c r="K21" s="14">
        <v>0</v>
      </c>
      <c r="L21" s="39">
        <f t="shared" si="3"/>
        <v>0</v>
      </c>
      <c r="M21" s="14">
        <v>2</v>
      </c>
      <c r="N21" s="39">
        <f t="shared" si="4"/>
        <v>6.0790273556231003E-3</v>
      </c>
      <c r="O21" s="14">
        <v>2</v>
      </c>
      <c r="P21" s="39">
        <f t="shared" si="5"/>
        <v>6.0790273556231003E-3</v>
      </c>
      <c r="Q21" s="14">
        <v>132</v>
      </c>
      <c r="R21" s="39">
        <f t="shared" si="6"/>
        <v>0.40121580547112462</v>
      </c>
      <c r="S21" s="14">
        <v>62</v>
      </c>
      <c r="T21" s="39">
        <f t="shared" si="7"/>
        <v>0.18844984802431611</v>
      </c>
      <c r="U21" s="14">
        <v>2</v>
      </c>
      <c r="V21" s="39">
        <f t="shared" si="8"/>
        <v>6.0790273556231003E-3</v>
      </c>
      <c r="W21" s="14">
        <v>4</v>
      </c>
      <c r="X21" s="39">
        <f t="shared" si="9"/>
        <v>1.2158054711246201E-2</v>
      </c>
      <c r="Y21" s="14">
        <v>5</v>
      </c>
      <c r="Z21" s="39">
        <f t="shared" si="10"/>
        <v>1.5197568389057751E-2</v>
      </c>
      <c r="AA21" s="14">
        <f>SUM(E21,G21,I21,K21,M21,O21,Q21,S21,U21,W21,Y21)</f>
        <v>320</v>
      </c>
      <c r="AB21" s="39">
        <f t="shared" si="11"/>
        <v>0.97264437689969607</v>
      </c>
      <c r="AC21" s="14">
        <v>9</v>
      </c>
      <c r="AD21" s="39">
        <f t="shared" si="12"/>
        <v>2.7355623100303952E-2</v>
      </c>
      <c r="AE21" s="14">
        <f>SUM(AC21,AA21)</f>
        <v>329</v>
      </c>
      <c r="AF21" s="41">
        <f t="shared" si="13"/>
        <v>1</v>
      </c>
      <c r="AG21" s="15"/>
      <c r="AH21" s="16">
        <v>455</v>
      </c>
      <c r="AI21" s="46">
        <f t="shared" si="14"/>
        <v>0.72307692307692306</v>
      </c>
    </row>
    <row r="22" spans="1:35" ht="22.5" customHeight="1" thickBot="1">
      <c r="A22" s="30" t="s">
        <v>44</v>
      </c>
      <c r="B22" s="12">
        <v>163</v>
      </c>
      <c r="C22" s="12" t="s">
        <v>1</v>
      </c>
      <c r="D22" s="13"/>
      <c r="E22" s="14">
        <v>13</v>
      </c>
      <c r="F22" s="39">
        <f t="shared" si="0"/>
        <v>4.2904290429042903E-2</v>
      </c>
      <c r="G22" s="14">
        <v>101</v>
      </c>
      <c r="H22" s="39">
        <f t="shared" si="1"/>
        <v>0.33333333333333331</v>
      </c>
      <c r="I22" s="14">
        <v>3</v>
      </c>
      <c r="J22" s="39">
        <f t="shared" si="2"/>
        <v>9.9009900990099011E-3</v>
      </c>
      <c r="K22" s="14">
        <v>2</v>
      </c>
      <c r="L22" s="39">
        <f t="shared" si="3"/>
        <v>6.6006600660066007E-3</v>
      </c>
      <c r="M22" s="14">
        <v>1</v>
      </c>
      <c r="N22" s="39">
        <f t="shared" si="4"/>
        <v>3.3003300330033004E-3</v>
      </c>
      <c r="O22" s="14">
        <v>1</v>
      </c>
      <c r="P22" s="39">
        <f t="shared" si="5"/>
        <v>3.3003300330033004E-3</v>
      </c>
      <c r="Q22" s="14">
        <v>114</v>
      </c>
      <c r="R22" s="39">
        <f t="shared" si="6"/>
        <v>0.37623762376237624</v>
      </c>
      <c r="S22" s="14">
        <v>47</v>
      </c>
      <c r="T22" s="39">
        <f t="shared" si="7"/>
        <v>0.15511551155115511</v>
      </c>
      <c r="U22" s="14">
        <v>0</v>
      </c>
      <c r="V22" s="39">
        <f t="shared" si="8"/>
        <v>0</v>
      </c>
      <c r="W22" s="14">
        <v>6</v>
      </c>
      <c r="X22" s="39">
        <f t="shared" si="9"/>
        <v>1.9801980198019802E-2</v>
      </c>
      <c r="Y22" s="14">
        <v>5</v>
      </c>
      <c r="Z22" s="39">
        <f t="shared" si="10"/>
        <v>1.65016501650165E-2</v>
      </c>
      <c r="AA22" s="14">
        <v>293</v>
      </c>
      <c r="AB22" s="39">
        <f t="shared" si="11"/>
        <v>0.96699669966996704</v>
      </c>
      <c r="AC22" s="14">
        <v>10</v>
      </c>
      <c r="AD22" s="39">
        <f t="shared" si="12"/>
        <v>3.3003300330033E-2</v>
      </c>
      <c r="AE22" s="14">
        <v>303</v>
      </c>
      <c r="AF22" s="41">
        <f t="shared" si="13"/>
        <v>1</v>
      </c>
      <c r="AG22" s="15"/>
      <c r="AH22" s="16">
        <v>386</v>
      </c>
      <c r="AI22" s="46">
        <f t="shared" si="14"/>
        <v>0.78497409326424872</v>
      </c>
    </row>
    <row r="23" spans="1:35" ht="22.5" customHeight="1" thickBot="1">
      <c r="A23" s="30" t="s">
        <v>44</v>
      </c>
      <c r="B23" s="12">
        <v>163</v>
      </c>
      <c r="C23" s="12" t="s">
        <v>2</v>
      </c>
      <c r="D23" s="13"/>
      <c r="E23" s="52">
        <v>21</v>
      </c>
      <c r="F23" s="53">
        <f t="shared" si="0"/>
        <v>7.0469798657718116E-2</v>
      </c>
      <c r="G23" s="52">
        <v>101</v>
      </c>
      <c r="H23" s="53">
        <f t="shared" si="1"/>
        <v>0.33892617449664431</v>
      </c>
      <c r="I23" s="52">
        <v>3</v>
      </c>
      <c r="J23" s="53">
        <f t="shared" si="2"/>
        <v>1.0067114093959731E-2</v>
      </c>
      <c r="K23" s="52">
        <v>2</v>
      </c>
      <c r="L23" s="53">
        <f t="shared" si="3"/>
        <v>6.7114093959731542E-3</v>
      </c>
      <c r="M23" s="52">
        <v>1</v>
      </c>
      <c r="N23" s="53">
        <f t="shared" si="4"/>
        <v>3.3557046979865771E-3</v>
      </c>
      <c r="O23" s="52">
        <v>0</v>
      </c>
      <c r="P23" s="53">
        <f t="shared" si="5"/>
        <v>0</v>
      </c>
      <c r="Q23" s="52">
        <v>102</v>
      </c>
      <c r="R23" s="53">
        <f t="shared" si="6"/>
        <v>0.34228187919463088</v>
      </c>
      <c r="S23" s="52">
        <v>56</v>
      </c>
      <c r="T23" s="53">
        <f t="shared" si="7"/>
        <v>0.18791946308724833</v>
      </c>
      <c r="U23" s="52">
        <v>0</v>
      </c>
      <c r="V23" s="53">
        <f t="shared" si="8"/>
        <v>0</v>
      </c>
      <c r="W23" s="52">
        <v>4</v>
      </c>
      <c r="X23" s="53">
        <f t="shared" si="9"/>
        <v>1.3422818791946308E-2</v>
      </c>
      <c r="Y23" s="52">
        <v>3</v>
      </c>
      <c r="Z23" s="53">
        <f t="shared" si="10"/>
        <v>1.0067114093959731E-2</v>
      </c>
      <c r="AA23" s="52">
        <f>SUM(E23,G23,I23,K23,M23,O23,Q23,S23,U23,W23,Y23)</f>
        <v>293</v>
      </c>
      <c r="AB23" s="53">
        <f t="shared" si="11"/>
        <v>0.98322147651006708</v>
      </c>
      <c r="AC23" s="52">
        <v>5</v>
      </c>
      <c r="AD23" s="53">
        <f t="shared" si="12"/>
        <v>1.6778523489932886E-2</v>
      </c>
      <c r="AE23" s="52">
        <f>SUM(AC23,AA23)</f>
        <v>298</v>
      </c>
      <c r="AF23" s="54">
        <f t="shared" si="13"/>
        <v>1</v>
      </c>
      <c r="AG23" s="15"/>
      <c r="AH23" s="16">
        <v>385</v>
      </c>
      <c r="AI23" s="46">
        <f t="shared" si="14"/>
        <v>0.77402597402597406</v>
      </c>
    </row>
    <row r="24" spans="1:35" ht="22.5" customHeight="1" thickBot="1">
      <c r="A24" s="30" t="s">
        <v>44</v>
      </c>
      <c r="B24" s="12">
        <v>164</v>
      </c>
      <c r="C24" s="12" t="s">
        <v>1</v>
      </c>
      <c r="D24" s="13"/>
      <c r="E24" s="52">
        <v>4</v>
      </c>
      <c r="F24" s="53">
        <f t="shared" si="0"/>
        <v>1.2422360248447204E-2</v>
      </c>
      <c r="G24" s="52">
        <v>146</v>
      </c>
      <c r="H24" s="53">
        <f t="shared" si="1"/>
        <v>0.453416149068323</v>
      </c>
      <c r="I24" s="52">
        <v>8</v>
      </c>
      <c r="J24" s="53">
        <f t="shared" si="2"/>
        <v>2.4844720496894408E-2</v>
      </c>
      <c r="K24" s="52">
        <v>3</v>
      </c>
      <c r="L24" s="53">
        <f t="shared" si="3"/>
        <v>9.316770186335404E-3</v>
      </c>
      <c r="M24" s="52">
        <v>1</v>
      </c>
      <c r="N24" s="53">
        <f t="shared" si="4"/>
        <v>3.105590062111801E-3</v>
      </c>
      <c r="O24" s="52">
        <v>5</v>
      </c>
      <c r="P24" s="53">
        <f t="shared" si="5"/>
        <v>1.5527950310559006E-2</v>
      </c>
      <c r="Q24" s="52">
        <v>64</v>
      </c>
      <c r="R24" s="53">
        <f t="shared" si="6"/>
        <v>0.19875776397515527</v>
      </c>
      <c r="S24" s="52">
        <v>83</v>
      </c>
      <c r="T24" s="53">
        <f t="shared" si="7"/>
        <v>0.25776397515527949</v>
      </c>
      <c r="U24" s="52">
        <v>0</v>
      </c>
      <c r="V24" s="53">
        <f t="shared" si="8"/>
        <v>0</v>
      </c>
      <c r="W24" s="52">
        <v>0</v>
      </c>
      <c r="X24" s="53">
        <f t="shared" si="9"/>
        <v>0</v>
      </c>
      <c r="Y24" s="52">
        <v>7</v>
      </c>
      <c r="Z24" s="53">
        <f t="shared" si="10"/>
        <v>2.1739130434782608E-2</v>
      </c>
      <c r="AA24" s="52">
        <f>SUM(E24,G24,I24,K24,M24,O24,Q24,S24,U24,W24,Y24)</f>
        <v>321</v>
      </c>
      <c r="AB24" s="53">
        <f t="shared" si="11"/>
        <v>0.99689440993788825</v>
      </c>
      <c r="AC24" s="52">
        <v>1</v>
      </c>
      <c r="AD24" s="53">
        <f t="shared" si="12"/>
        <v>3.105590062111801E-3</v>
      </c>
      <c r="AE24" s="52">
        <f>SUM(AC24,AA24)</f>
        <v>322</v>
      </c>
      <c r="AF24" s="54">
        <f t="shared" si="13"/>
        <v>1</v>
      </c>
      <c r="AG24" s="15"/>
      <c r="AH24" s="16">
        <v>402</v>
      </c>
      <c r="AI24" s="46">
        <f t="shared" si="14"/>
        <v>0.80099502487562191</v>
      </c>
    </row>
    <row r="25" spans="1:35" ht="22.5" customHeight="1" thickBot="1">
      <c r="A25" s="31" t="s">
        <v>44</v>
      </c>
      <c r="B25" s="32">
        <v>164</v>
      </c>
      <c r="C25" s="32" t="s">
        <v>2</v>
      </c>
      <c r="D25" s="33"/>
      <c r="E25" s="60">
        <v>16</v>
      </c>
      <c r="F25" s="61">
        <f t="shared" si="0"/>
        <v>5.1612903225806452E-2</v>
      </c>
      <c r="G25" s="60">
        <v>106</v>
      </c>
      <c r="H25" s="61">
        <f t="shared" si="1"/>
        <v>0.34193548387096773</v>
      </c>
      <c r="I25" s="60">
        <v>1</v>
      </c>
      <c r="J25" s="61">
        <f t="shared" si="2"/>
        <v>3.2258064516129032E-3</v>
      </c>
      <c r="K25" s="60">
        <v>9</v>
      </c>
      <c r="L25" s="61">
        <f t="shared" si="3"/>
        <v>2.903225806451613E-2</v>
      </c>
      <c r="M25" s="60">
        <v>0</v>
      </c>
      <c r="N25" s="61">
        <f t="shared" si="4"/>
        <v>0</v>
      </c>
      <c r="O25" s="60">
        <v>0</v>
      </c>
      <c r="P25" s="61">
        <f t="shared" si="5"/>
        <v>0</v>
      </c>
      <c r="Q25" s="60">
        <v>94</v>
      </c>
      <c r="R25" s="61">
        <f t="shared" si="6"/>
        <v>0.3032258064516129</v>
      </c>
      <c r="S25" s="60">
        <v>69</v>
      </c>
      <c r="T25" s="61">
        <f t="shared" si="7"/>
        <v>0.22258064516129034</v>
      </c>
      <c r="U25" s="60">
        <v>0</v>
      </c>
      <c r="V25" s="61">
        <f t="shared" si="8"/>
        <v>0</v>
      </c>
      <c r="W25" s="60">
        <v>0</v>
      </c>
      <c r="X25" s="61">
        <f t="shared" si="9"/>
        <v>0</v>
      </c>
      <c r="Y25" s="60">
        <v>10</v>
      </c>
      <c r="Z25" s="61">
        <f t="shared" si="10"/>
        <v>3.2258064516129031E-2</v>
      </c>
      <c r="AA25" s="60">
        <f>SUM(E25,G25,I25,K25,M25,O25,Q25,S25,U25,W25,Y25)</f>
        <v>305</v>
      </c>
      <c r="AB25" s="61">
        <f t="shared" si="11"/>
        <v>0.9838709677419355</v>
      </c>
      <c r="AC25" s="60">
        <v>5</v>
      </c>
      <c r="AD25" s="61">
        <f t="shared" si="12"/>
        <v>1.6129032258064516E-2</v>
      </c>
      <c r="AE25" s="60">
        <f>SUM(AC25,AA25)</f>
        <v>310</v>
      </c>
      <c r="AF25" s="62">
        <f t="shared" si="13"/>
        <v>1</v>
      </c>
      <c r="AG25" s="35"/>
      <c r="AH25" s="36">
        <v>402</v>
      </c>
      <c r="AI25" s="47">
        <f t="shared" si="14"/>
        <v>0.77114427860696522</v>
      </c>
    </row>
    <row r="26" spans="1:35" ht="4.5" customHeight="1" thickTop="1" thickBot="1"/>
    <row r="27" spans="1:35" ht="26.25" customHeight="1" thickTop="1" thickBot="1">
      <c r="A27" s="63" t="s">
        <v>18</v>
      </c>
      <c r="B27" s="64"/>
      <c r="C27" s="64"/>
      <c r="D27" s="19"/>
      <c r="E27" s="17">
        <f>SUM(E13:E25)</f>
        <v>205</v>
      </c>
      <c r="F27" s="43">
        <f>(E27)/AE27</f>
        <v>4.8612757884752195E-2</v>
      </c>
      <c r="G27" s="17">
        <f>SUM(G13:G25)</f>
        <v>1384</v>
      </c>
      <c r="H27" s="43">
        <f>(G27)/AE27</f>
        <v>0.3281953995731563</v>
      </c>
      <c r="I27" s="17">
        <f>SUM(I13:I25)</f>
        <v>54</v>
      </c>
      <c r="J27" s="43">
        <f>(I27)/AE27</f>
        <v>1.2805311833056676E-2</v>
      </c>
      <c r="K27" s="17">
        <f>SUM(K13:K25)</f>
        <v>29</v>
      </c>
      <c r="L27" s="43">
        <f>(K27)/AE27</f>
        <v>6.8769267251600668E-3</v>
      </c>
      <c r="M27" s="17">
        <f>SUM(M13:M25)</f>
        <v>58</v>
      </c>
      <c r="N27" s="43">
        <f>(M27)/AE27</f>
        <v>1.3753853450320134E-2</v>
      </c>
      <c r="O27" s="17">
        <f>SUM(O13:O25)</f>
        <v>17</v>
      </c>
      <c r="P27" s="43">
        <f>(O27)/AE27</f>
        <v>4.0313018733696944E-3</v>
      </c>
      <c r="Q27" s="17">
        <f>SUM(Q13:Q25)</f>
        <v>1500</v>
      </c>
      <c r="R27" s="43">
        <f>(Q27)/AE27</f>
        <v>0.35570310647379655</v>
      </c>
      <c r="S27" s="17">
        <f>SUM(S13:S25)</f>
        <v>767</v>
      </c>
      <c r="T27" s="43">
        <f>(S27)/AE27</f>
        <v>0.18188285511026797</v>
      </c>
      <c r="U27" s="17">
        <f>SUM(U13:U25)</f>
        <v>4</v>
      </c>
      <c r="V27" s="43">
        <f>(U27)/AE27</f>
        <v>9.4854161726345748E-4</v>
      </c>
      <c r="W27" s="17">
        <f>SUM(W13:W25)</f>
        <v>28</v>
      </c>
      <c r="X27" s="43">
        <f>(W27)/AE27</f>
        <v>6.6397913208442018E-3</v>
      </c>
      <c r="Y27" s="17">
        <f>SUM(Y13:Y25)</f>
        <v>77</v>
      </c>
      <c r="Z27" s="43">
        <f>(Y27)/AE27</f>
        <v>1.8259426132321555E-2</v>
      </c>
      <c r="AA27" s="17">
        <f>SUM(AA13:AA25)</f>
        <v>4123</v>
      </c>
      <c r="AB27" s="43">
        <f>(AA27)/AE27</f>
        <v>0.97770927199430879</v>
      </c>
      <c r="AC27" s="17">
        <f>SUM(AC13:AC25)</f>
        <v>94</v>
      </c>
      <c r="AD27" s="43">
        <f>(AC27)/AE27</f>
        <v>2.2290728005691249E-2</v>
      </c>
      <c r="AE27" s="17">
        <f>SUM(AE13:AE25)</f>
        <v>4217</v>
      </c>
      <c r="AF27" s="44">
        <f>(AE27)/AE27</f>
        <v>1</v>
      </c>
      <c r="AG27" s="18"/>
      <c r="AH27" s="17">
        <f>SUM(AH13:AH25)</f>
        <v>5485</v>
      </c>
      <c r="AI27" s="48">
        <f>(AE27)/AH27</f>
        <v>0.76882406563354599</v>
      </c>
    </row>
    <row r="28" spans="1:35" ht="6" customHeight="1" thickTop="1" thickBot="1"/>
    <row r="29" spans="1:35" ht="15.75" thickBot="1">
      <c r="A29" s="65" t="s">
        <v>16</v>
      </c>
      <c r="B29" s="65"/>
      <c r="C29" s="65"/>
      <c r="D29" s="65"/>
      <c r="E29" s="65"/>
      <c r="F29" s="65"/>
      <c r="G29" s="66">
        <v>7</v>
      </c>
      <c r="H29" s="66"/>
    </row>
    <row r="30" spans="1:35" ht="15.75" thickBot="1">
      <c r="A30" s="65" t="s">
        <v>17</v>
      </c>
      <c r="B30" s="65"/>
      <c r="C30" s="65"/>
      <c r="D30" s="65"/>
      <c r="E30" s="65"/>
      <c r="F30" s="65"/>
      <c r="G30" s="66">
        <v>13</v>
      </c>
      <c r="H30" s="66"/>
    </row>
    <row r="32" spans="1:35">
      <c r="A32" s="55"/>
      <c r="B32" s="56" t="s">
        <v>66</v>
      </c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7:C27"/>
    <mergeCell ref="A29:F29"/>
    <mergeCell ref="G29:H29"/>
    <mergeCell ref="A30:F30"/>
    <mergeCell ref="G30:H30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3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710937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710937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48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23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28</v>
      </c>
      <c r="B13" s="12">
        <v>173</v>
      </c>
      <c r="C13" s="12" t="s">
        <v>1</v>
      </c>
      <c r="D13" s="13"/>
      <c r="E13" s="14">
        <v>6</v>
      </c>
      <c r="F13" s="39">
        <f>(E13)/AE13</f>
        <v>1.3043478260869565E-2</v>
      </c>
      <c r="G13" s="14">
        <v>121</v>
      </c>
      <c r="H13" s="39">
        <f>(G13)/AE13</f>
        <v>0.26304347826086955</v>
      </c>
      <c r="I13" s="14">
        <v>5</v>
      </c>
      <c r="J13" s="39">
        <f>(I13)/AE13</f>
        <v>1.0869565217391304E-2</v>
      </c>
      <c r="K13" s="14">
        <v>3</v>
      </c>
      <c r="L13" s="39">
        <f>(K13)/AE13</f>
        <v>6.5217391304347823E-3</v>
      </c>
      <c r="M13" s="14">
        <v>4</v>
      </c>
      <c r="N13" s="39">
        <f>(M13)/AE13</f>
        <v>8.6956521739130436E-3</v>
      </c>
      <c r="O13" s="14">
        <v>5</v>
      </c>
      <c r="P13" s="39">
        <f>(O13)/AE13</f>
        <v>1.0869565217391304E-2</v>
      </c>
      <c r="Q13" s="14">
        <v>85</v>
      </c>
      <c r="R13" s="39">
        <f>(Q13)/AE13</f>
        <v>0.18478260869565216</v>
      </c>
      <c r="S13" s="14">
        <v>214</v>
      </c>
      <c r="T13" s="39">
        <f>(S13)/AE13</f>
        <v>0.4652173913043478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5</v>
      </c>
      <c r="Z13" s="39">
        <f>(Y13)/AE13</f>
        <v>1.0869565217391304E-2</v>
      </c>
      <c r="AA13" s="14">
        <v>448</v>
      </c>
      <c r="AB13" s="39">
        <f>(AA13)/AE13</f>
        <v>0.97391304347826091</v>
      </c>
      <c r="AC13" s="14">
        <v>12</v>
      </c>
      <c r="AD13" s="39">
        <f>(AC13)/AE13</f>
        <v>2.6086956521739129E-2</v>
      </c>
      <c r="AE13" s="14">
        <v>460</v>
      </c>
      <c r="AF13" s="41">
        <f>(AE13)/AE13</f>
        <v>1</v>
      </c>
      <c r="AG13" s="15"/>
      <c r="AH13" s="45">
        <v>582</v>
      </c>
      <c r="AI13" s="46">
        <f>(AE13)/AH13</f>
        <v>0.7903780068728522</v>
      </c>
    </row>
    <row r="14" spans="1:36" ht="22.5" customHeight="1" thickBot="1">
      <c r="A14" s="30" t="s">
        <v>28</v>
      </c>
      <c r="B14" s="12">
        <v>173</v>
      </c>
      <c r="C14" s="12" t="s">
        <v>2</v>
      </c>
      <c r="D14" s="13"/>
      <c r="E14" s="14">
        <v>12</v>
      </c>
      <c r="F14" s="39">
        <f t="shared" ref="F14:F29" si="0">(E14)/AE14</f>
        <v>2.9339853300733496E-2</v>
      </c>
      <c r="G14" s="14">
        <v>107</v>
      </c>
      <c r="H14" s="39">
        <f t="shared" ref="H14:H29" si="1">(G14)/AE14</f>
        <v>0.26161369193154033</v>
      </c>
      <c r="I14" s="14">
        <v>3</v>
      </c>
      <c r="J14" s="39">
        <f t="shared" ref="J14:J29" si="2">(I14)/AE14</f>
        <v>7.3349633251833741E-3</v>
      </c>
      <c r="K14" s="14">
        <v>11</v>
      </c>
      <c r="L14" s="39">
        <f t="shared" ref="L14:L29" si="3">(K14)/AE14</f>
        <v>2.6894865525672371E-2</v>
      </c>
      <c r="M14" s="14">
        <v>1</v>
      </c>
      <c r="N14" s="39">
        <f t="shared" ref="N14:N29" si="4">(M14)/AE14</f>
        <v>2.4449877750611247E-3</v>
      </c>
      <c r="O14" s="14">
        <v>4</v>
      </c>
      <c r="P14" s="39">
        <f t="shared" ref="P14:P29" si="5">(O14)/AE14</f>
        <v>9.7799511002444987E-3</v>
      </c>
      <c r="Q14" s="14">
        <v>90</v>
      </c>
      <c r="R14" s="39">
        <f t="shared" ref="R14:R29" si="6">(Q14)/AE14</f>
        <v>0.22004889975550121</v>
      </c>
      <c r="S14" s="14">
        <v>164</v>
      </c>
      <c r="T14" s="39">
        <f t="shared" ref="T14:T29" si="7">(S14)/AE14</f>
        <v>0.40097799511002447</v>
      </c>
      <c r="U14" s="14">
        <v>0</v>
      </c>
      <c r="V14" s="39">
        <f t="shared" ref="V14:V29" si="8">(U14)/AE14</f>
        <v>0</v>
      </c>
      <c r="W14" s="14">
        <v>1</v>
      </c>
      <c r="X14" s="39">
        <f t="shared" ref="X14:X29" si="9">(W14)/AE14</f>
        <v>2.4449877750611247E-3</v>
      </c>
      <c r="Y14" s="14">
        <v>4</v>
      </c>
      <c r="Z14" s="39">
        <f t="shared" ref="Z14:Z29" si="10">(Y14)/AE14</f>
        <v>9.7799511002444987E-3</v>
      </c>
      <c r="AA14" s="14">
        <v>397</v>
      </c>
      <c r="AB14" s="39">
        <f t="shared" ref="AB14:AB29" si="11">(AA14)/AE14</f>
        <v>0.97066014669926648</v>
      </c>
      <c r="AC14" s="14">
        <v>12</v>
      </c>
      <c r="AD14" s="39">
        <f t="shared" ref="AD14:AD29" si="12">(AC14)/AE14</f>
        <v>2.9339853300733496E-2</v>
      </c>
      <c r="AE14" s="14">
        <v>409</v>
      </c>
      <c r="AF14" s="41">
        <f t="shared" ref="AF14:AF29" si="13">(AE14)/AE14</f>
        <v>1</v>
      </c>
      <c r="AG14" s="15"/>
      <c r="AH14" s="16">
        <v>582</v>
      </c>
      <c r="AI14" s="46">
        <f t="shared" ref="AI14:AI29" si="14">(AE14)/AH14</f>
        <v>0.70274914089347074</v>
      </c>
    </row>
    <row r="15" spans="1:36" ht="22.5" customHeight="1" thickBot="1">
      <c r="A15" s="30" t="s">
        <v>28</v>
      </c>
      <c r="B15" s="12">
        <v>173</v>
      </c>
      <c r="C15" s="12" t="s">
        <v>3</v>
      </c>
      <c r="D15" s="13"/>
      <c r="E15" s="14">
        <v>7</v>
      </c>
      <c r="F15" s="39">
        <f t="shared" si="0"/>
        <v>1.6786570743405275E-2</v>
      </c>
      <c r="G15" s="14">
        <v>87</v>
      </c>
      <c r="H15" s="39">
        <f t="shared" si="1"/>
        <v>0.20863309352517986</v>
      </c>
      <c r="I15" s="14">
        <v>5</v>
      </c>
      <c r="J15" s="39">
        <f t="shared" si="2"/>
        <v>1.1990407673860911E-2</v>
      </c>
      <c r="K15" s="14">
        <v>3</v>
      </c>
      <c r="L15" s="39">
        <f t="shared" si="3"/>
        <v>7.1942446043165471E-3</v>
      </c>
      <c r="M15" s="14">
        <v>1</v>
      </c>
      <c r="N15" s="39">
        <f t="shared" si="4"/>
        <v>2.3980815347721821E-3</v>
      </c>
      <c r="O15" s="14">
        <v>4</v>
      </c>
      <c r="P15" s="39">
        <f t="shared" si="5"/>
        <v>9.5923261390887284E-3</v>
      </c>
      <c r="Q15" s="14">
        <v>88</v>
      </c>
      <c r="R15" s="39">
        <f t="shared" si="6"/>
        <v>0.21103117505995203</v>
      </c>
      <c r="S15" s="14">
        <v>201</v>
      </c>
      <c r="T15" s="39">
        <f t="shared" si="7"/>
        <v>0.48201438848920863</v>
      </c>
      <c r="U15" s="14">
        <v>0</v>
      </c>
      <c r="V15" s="39">
        <f t="shared" si="8"/>
        <v>0</v>
      </c>
      <c r="W15" s="14">
        <v>1</v>
      </c>
      <c r="X15" s="39">
        <f t="shared" si="9"/>
        <v>2.3980815347721821E-3</v>
      </c>
      <c r="Y15" s="14">
        <v>4</v>
      </c>
      <c r="Z15" s="39">
        <f t="shared" si="10"/>
        <v>9.5923261390887284E-3</v>
      </c>
      <c r="AA15" s="14">
        <v>401</v>
      </c>
      <c r="AB15" s="39">
        <f t="shared" si="11"/>
        <v>0.9616306954436451</v>
      </c>
      <c r="AC15" s="14">
        <v>16</v>
      </c>
      <c r="AD15" s="39">
        <f t="shared" si="12"/>
        <v>3.8369304556354913E-2</v>
      </c>
      <c r="AE15" s="14">
        <v>417</v>
      </c>
      <c r="AF15" s="41">
        <f t="shared" si="13"/>
        <v>1</v>
      </c>
      <c r="AG15" s="15"/>
      <c r="AH15" s="16">
        <v>581</v>
      </c>
      <c r="AI15" s="46">
        <f t="shared" si="14"/>
        <v>0.71772805507745263</v>
      </c>
    </row>
    <row r="16" spans="1:36" ht="22.5" customHeight="1" thickBot="1">
      <c r="A16" s="30" t="s">
        <v>28</v>
      </c>
      <c r="B16" s="12">
        <v>174</v>
      </c>
      <c r="C16" s="12" t="s">
        <v>1</v>
      </c>
      <c r="D16" s="13"/>
      <c r="E16" s="14">
        <v>18</v>
      </c>
      <c r="F16" s="39">
        <f t="shared" si="0"/>
        <v>4.0816326530612242E-2</v>
      </c>
      <c r="G16" s="14">
        <v>128</v>
      </c>
      <c r="H16" s="39">
        <f t="shared" si="1"/>
        <v>0.29024943310657597</v>
      </c>
      <c r="I16" s="14">
        <v>4</v>
      </c>
      <c r="J16" s="39">
        <f t="shared" si="2"/>
        <v>9.0702947845804991E-3</v>
      </c>
      <c r="K16" s="14">
        <v>4</v>
      </c>
      <c r="L16" s="39">
        <f t="shared" si="3"/>
        <v>9.0702947845804991E-3</v>
      </c>
      <c r="M16" s="14">
        <v>3</v>
      </c>
      <c r="N16" s="39">
        <f t="shared" si="4"/>
        <v>6.8027210884353739E-3</v>
      </c>
      <c r="O16" s="14">
        <v>3</v>
      </c>
      <c r="P16" s="39">
        <f t="shared" si="5"/>
        <v>6.8027210884353739E-3</v>
      </c>
      <c r="Q16" s="14">
        <v>60</v>
      </c>
      <c r="R16" s="39">
        <f t="shared" si="6"/>
        <v>0.1360544217687075</v>
      </c>
      <c r="S16" s="14">
        <v>202</v>
      </c>
      <c r="T16" s="39">
        <f t="shared" si="7"/>
        <v>0.45804988662131518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9</v>
      </c>
      <c r="Z16" s="39">
        <f t="shared" si="10"/>
        <v>2.0408163265306121E-2</v>
      </c>
      <c r="AA16" s="14">
        <v>431</v>
      </c>
      <c r="AB16" s="39">
        <f t="shared" si="11"/>
        <v>0.9773242630385488</v>
      </c>
      <c r="AC16" s="14">
        <v>10</v>
      </c>
      <c r="AD16" s="39">
        <f t="shared" si="12"/>
        <v>2.2675736961451247E-2</v>
      </c>
      <c r="AE16" s="14">
        <v>441</v>
      </c>
      <c r="AF16" s="41">
        <f t="shared" si="13"/>
        <v>1</v>
      </c>
      <c r="AG16" s="15"/>
      <c r="AH16" s="16">
        <v>570</v>
      </c>
      <c r="AI16" s="46">
        <f t="shared" si="14"/>
        <v>0.77368421052631575</v>
      </c>
    </row>
    <row r="17" spans="1:35" ht="22.5" customHeight="1" thickBot="1">
      <c r="A17" s="30" t="s">
        <v>28</v>
      </c>
      <c r="B17" s="12">
        <v>174</v>
      </c>
      <c r="C17" s="12" t="s">
        <v>2</v>
      </c>
      <c r="D17" s="13"/>
      <c r="E17" s="14">
        <v>22</v>
      </c>
      <c r="F17" s="39">
        <f t="shared" si="0"/>
        <v>5.2757793764988008E-2</v>
      </c>
      <c r="G17" s="14">
        <v>108</v>
      </c>
      <c r="H17" s="39">
        <f t="shared" si="1"/>
        <v>0.25899280575539568</v>
      </c>
      <c r="I17" s="14">
        <v>7</v>
      </c>
      <c r="J17" s="39">
        <f t="shared" si="2"/>
        <v>1.6786570743405275E-2</v>
      </c>
      <c r="K17" s="14">
        <v>3</v>
      </c>
      <c r="L17" s="39">
        <f t="shared" si="3"/>
        <v>7.1942446043165471E-3</v>
      </c>
      <c r="M17" s="14">
        <v>1</v>
      </c>
      <c r="N17" s="39">
        <f t="shared" si="4"/>
        <v>2.3980815347721821E-3</v>
      </c>
      <c r="O17" s="14">
        <v>5</v>
      </c>
      <c r="P17" s="39">
        <f t="shared" si="5"/>
        <v>1.1990407673860911E-2</v>
      </c>
      <c r="Q17" s="14">
        <v>57</v>
      </c>
      <c r="R17" s="39">
        <f t="shared" si="6"/>
        <v>0.1366906474820144</v>
      </c>
      <c r="S17" s="14">
        <v>199</v>
      </c>
      <c r="T17" s="39">
        <f t="shared" si="7"/>
        <v>0.47721822541966424</v>
      </c>
      <c r="U17" s="14">
        <v>0</v>
      </c>
      <c r="V17" s="39">
        <f t="shared" si="8"/>
        <v>0</v>
      </c>
      <c r="W17" s="14">
        <v>1</v>
      </c>
      <c r="X17" s="39">
        <f t="shared" si="9"/>
        <v>2.3980815347721821E-3</v>
      </c>
      <c r="Y17" s="14">
        <v>6</v>
      </c>
      <c r="Z17" s="39">
        <f t="shared" si="10"/>
        <v>1.4388489208633094E-2</v>
      </c>
      <c r="AA17" s="14">
        <v>409</v>
      </c>
      <c r="AB17" s="39">
        <f t="shared" si="11"/>
        <v>0.98081534772182255</v>
      </c>
      <c r="AC17" s="14">
        <v>8</v>
      </c>
      <c r="AD17" s="39">
        <f t="shared" si="12"/>
        <v>1.9184652278177457E-2</v>
      </c>
      <c r="AE17" s="14">
        <v>417</v>
      </c>
      <c r="AF17" s="41">
        <f t="shared" si="13"/>
        <v>1</v>
      </c>
      <c r="AG17" s="15"/>
      <c r="AH17" s="16">
        <v>569</v>
      </c>
      <c r="AI17" s="46">
        <f t="shared" si="14"/>
        <v>0.73286467486818985</v>
      </c>
    </row>
    <row r="18" spans="1:35" ht="22.5" customHeight="1" thickBot="1">
      <c r="A18" s="30" t="s">
        <v>28</v>
      </c>
      <c r="B18" s="12">
        <v>175</v>
      </c>
      <c r="C18" s="12" t="s">
        <v>1</v>
      </c>
      <c r="D18" s="13"/>
      <c r="E18" s="14">
        <v>25</v>
      </c>
      <c r="F18" s="39">
        <f t="shared" si="0"/>
        <v>5.1759834368530024E-2</v>
      </c>
      <c r="G18" s="14">
        <v>105</v>
      </c>
      <c r="H18" s="39">
        <f t="shared" si="1"/>
        <v>0.21739130434782608</v>
      </c>
      <c r="I18" s="14">
        <v>10</v>
      </c>
      <c r="J18" s="39">
        <f t="shared" si="2"/>
        <v>2.0703933747412008E-2</v>
      </c>
      <c r="K18" s="14">
        <v>5</v>
      </c>
      <c r="L18" s="39">
        <f t="shared" si="3"/>
        <v>1.0351966873706004E-2</v>
      </c>
      <c r="M18" s="14">
        <v>4</v>
      </c>
      <c r="N18" s="39">
        <f t="shared" si="4"/>
        <v>8.2815734989648039E-3</v>
      </c>
      <c r="O18" s="14">
        <v>3</v>
      </c>
      <c r="P18" s="39">
        <f t="shared" si="5"/>
        <v>6.2111801242236021E-3</v>
      </c>
      <c r="Q18" s="14">
        <v>103</v>
      </c>
      <c r="R18" s="39">
        <f t="shared" si="6"/>
        <v>0.21325051759834368</v>
      </c>
      <c r="S18" s="14">
        <v>202</v>
      </c>
      <c r="T18" s="39">
        <f t="shared" si="7"/>
        <v>0.41821946169772256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9</v>
      </c>
      <c r="Z18" s="39">
        <f t="shared" si="10"/>
        <v>1.8633540372670808E-2</v>
      </c>
      <c r="AA18" s="14">
        <v>466</v>
      </c>
      <c r="AB18" s="39">
        <f t="shared" si="11"/>
        <v>0.96480331262939956</v>
      </c>
      <c r="AC18" s="14">
        <v>17</v>
      </c>
      <c r="AD18" s="39">
        <f t="shared" si="12"/>
        <v>3.5196687370600416E-2</v>
      </c>
      <c r="AE18" s="14">
        <v>483</v>
      </c>
      <c r="AF18" s="41">
        <f t="shared" si="13"/>
        <v>1</v>
      </c>
      <c r="AG18" s="15"/>
      <c r="AH18" s="16">
        <v>634</v>
      </c>
      <c r="AI18" s="46">
        <f t="shared" si="14"/>
        <v>0.76182965299684546</v>
      </c>
    </row>
    <row r="19" spans="1:35" ht="22.5" customHeight="1" thickBot="1">
      <c r="A19" s="30" t="s">
        <v>28</v>
      </c>
      <c r="B19" s="12">
        <v>175</v>
      </c>
      <c r="C19" s="12" t="s">
        <v>2</v>
      </c>
      <c r="D19" s="13"/>
      <c r="E19" s="14">
        <v>16</v>
      </c>
      <c r="F19" s="39">
        <f t="shared" si="0"/>
        <v>3.3195020746887967E-2</v>
      </c>
      <c r="G19" s="14">
        <v>163</v>
      </c>
      <c r="H19" s="39">
        <f t="shared" si="1"/>
        <v>0.33817427385892118</v>
      </c>
      <c r="I19" s="14">
        <v>5</v>
      </c>
      <c r="J19" s="39">
        <f t="shared" si="2"/>
        <v>1.0373443983402489E-2</v>
      </c>
      <c r="K19" s="14">
        <v>6</v>
      </c>
      <c r="L19" s="39">
        <f t="shared" si="3"/>
        <v>1.2448132780082987E-2</v>
      </c>
      <c r="M19" s="14">
        <v>5</v>
      </c>
      <c r="N19" s="39">
        <f t="shared" si="4"/>
        <v>1.0373443983402489E-2</v>
      </c>
      <c r="O19" s="14">
        <v>11</v>
      </c>
      <c r="P19" s="39">
        <f t="shared" si="5"/>
        <v>2.2821576763485476E-2</v>
      </c>
      <c r="Q19" s="14">
        <v>45</v>
      </c>
      <c r="R19" s="39">
        <f t="shared" si="6"/>
        <v>9.3360995850622408E-2</v>
      </c>
      <c r="S19" s="14">
        <v>214</v>
      </c>
      <c r="T19" s="39">
        <f t="shared" si="7"/>
        <v>0.44398340248962653</v>
      </c>
      <c r="U19" s="14">
        <v>0</v>
      </c>
      <c r="V19" s="39">
        <f t="shared" si="8"/>
        <v>0</v>
      </c>
      <c r="W19" s="14">
        <v>0</v>
      </c>
      <c r="X19" s="39">
        <f t="shared" si="9"/>
        <v>0</v>
      </c>
      <c r="Y19" s="14">
        <v>7</v>
      </c>
      <c r="Z19" s="39">
        <f t="shared" si="10"/>
        <v>1.4522821576763486E-2</v>
      </c>
      <c r="AA19" s="14">
        <v>472</v>
      </c>
      <c r="AB19" s="39">
        <f t="shared" si="11"/>
        <v>0.97925311203319498</v>
      </c>
      <c r="AC19" s="14">
        <v>10</v>
      </c>
      <c r="AD19" s="39">
        <f t="shared" si="12"/>
        <v>2.0746887966804978E-2</v>
      </c>
      <c r="AE19" s="14">
        <v>482</v>
      </c>
      <c r="AF19" s="41">
        <f t="shared" si="13"/>
        <v>1</v>
      </c>
      <c r="AG19" s="15"/>
      <c r="AH19" s="16">
        <v>633</v>
      </c>
      <c r="AI19" s="46">
        <f t="shared" si="14"/>
        <v>0.76145339652448663</v>
      </c>
    </row>
    <row r="20" spans="1:35" ht="22.5" customHeight="1" thickBot="1">
      <c r="A20" s="30" t="s">
        <v>28</v>
      </c>
      <c r="B20" s="12">
        <v>175</v>
      </c>
      <c r="C20" s="12" t="s">
        <v>3</v>
      </c>
      <c r="D20" s="13"/>
      <c r="E20" s="14">
        <v>17</v>
      </c>
      <c r="F20" s="39">
        <f t="shared" si="0"/>
        <v>3.6480686695278972E-2</v>
      </c>
      <c r="G20" s="14">
        <v>107</v>
      </c>
      <c r="H20" s="39">
        <f t="shared" si="1"/>
        <v>0.2296137339055794</v>
      </c>
      <c r="I20" s="14">
        <v>6</v>
      </c>
      <c r="J20" s="39">
        <f t="shared" si="2"/>
        <v>1.2875536480686695E-2</v>
      </c>
      <c r="K20" s="14">
        <v>1</v>
      </c>
      <c r="L20" s="39">
        <f t="shared" si="3"/>
        <v>2.1459227467811159E-3</v>
      </c>
      <c r="M20" s="14">
        <v>2</v>
      </c>
      <c r="N20" s="39">
        <f t="shared" si="4"/>
        <v>4.2918454935622317E-3</v>
      </c>
      <c r="O20" s="14">
        <v>5</v>
      </c>
      <c r="P20" s="39">
        <f t="shared" si="5"/>
        <v>1.0729613733905579E-2</v>
      </c>
      <c r="Q20" s="14">
        <v>88</v>
      </c>
      <c r="R20" s="39">
        <f t="shared" si="6"/>
        <v>0.18884120171673821</v>
      </c>
      <c r="S20" s="14">
        <v>216</v>
      </c>
      <c r="T20" s="39">
        <f t="shared" si="7"/>
        <v>0.46351931330472101</v>
      </c>
      <c r="U20" s="14">
        <v>0</v>
      </c>
      <c r="V20" s="39">
        <f t="shared" si="8"/>
        <v>0</v>
      </c>
      <c r="W20" s="14">
        <v>0</v>
      </c>
      <c r="X20" s="39">
        <f t="shared" si="9"/>
        <v>0</v>
      </c>
      <c r="Y20" s="14">
        <v>8</v>
      </c>
      <c r="Z20" s="39">
        <f t="shared" si="10"/>
        <v>1.7167381974248927E-2</v>
      </c>
      <c r="AA20" s="14">
        <v>450</v>
      </c>
      <c r="AB20" s="39">
        <f t="shared" si="11"/>
        <v>0.96566523605150212</v>
      </c>
      <c r="AC20" s="14">
        <v>16</v>
      </c>
      <c r="AD20" s="39">
        <f t="shared" si="12"/>
        <v>3.4334763948497854E-2</v>
      </c>
      <c r="AE20" s="14">
        <v>466</v>
      </c>
      <c r="AF20" s="41">
        <f t="shared" si="13"/>
        <v>1</v>
      </c>
      <c r="AG20" s="15"/>
      <c r="AH20" s="16">
        <v>633</v>
      </c>
      <c r="AI20" s="46">
        <f t="shared" si="14"/>
        <v>0.73617693522906791</v>
      </c>
    </row>
    <row r="21" spans="1:35" ht="22.5" customHeight="1" thickBot="1">
      <c r="A21" s="30" t="s">
        <v>28</v>
      </c>
      <c r="B21" s="12">
        <v>176</v>
      </c>
      <c r="C21" s="12" t="s">
        <v>1</v>
      </c>
      <c r="D21" s="13"/>
      <c r="E21" s="14">
        <v>19</v>
      </c>
      <c r="F21" s="39">
        <f t="shared" si="0"/>
        <v>4.0511727078891259E-2</v>
      </c>
      <c r="G21" s="14">
        <v>128</v>
      </c>
      <c r="H21" s="39">
        <f t="shared" si="1"/>
        <v>0.27292110874200426</v>
      </c>
      <c r="I21" s="14">
        <v>2</v>
      </c>
      <c r="J21" s="39">
        <f t="shared" si="2"/>
        <v>4.2643923240938165E-3</v>
      </c>
      <c r="K21" s="14">
        <v>7</v>
      </c>
      <c r="L21" s="39">
        <f t="shared" si="3"/>
        <v>1.4925373134328358E-2</v>
      </c>
      <c r="M21" s="14">
        <v>2</v>
      </c>
      <c r="N21" s="39">
        <f t="shared" si="4"/>
        <v>4.2643923240938165E-3</v>
      </c>
      <c r="O21" s="14">
        <v>4</v>
      </c>
      <c r="P21" s="39">
        <f t="shared" si="5"/>
        <v>8.5287846481876331E-3</v>
      </c>
      <c r="Q21" s="14">
        <v>79</v>
      </c>
      <c r="R21" s="39">
        <f t="shared" si="6"/>
        <v>0.16844349680170576</v>
      </c>
      <c r="S21" s="14">
        <v>210</v>
      </c>
      <c r="T21" s="39">
        <f t="shared" si="7"/>
        <v>0.44776119402985076</v>
      </c>
      <c r="U21" s="14">
        <v>0</v>
      </c>
      <c r="V21" s="39">
        <f t="shared" si="8"/>
        <v>0</v>
      </c>
      <c r="W21" s="14">
        <v>0</v>
      </c>
      <c r="X21" s="39">
        <f t="shared" si="9"/>
        <v>0</v>
      </c>
      <c r="Y21" s="14">
        <v>3</v>
      </c>
      <c r="Z21" s="39">
        <f t="shared" si="10"/>
        <v>6.3965884861407248E-3</v>
      </c>
      <c r="AA21" s="14">
        <v>454</v>
      </c>
      <c r="AB21" s="39">
        <f t="shared" si="11"/>
        <v>0.96801705756929635</v>
      </c>
      <c r="AC21" s="14">
        <v>15</v>
      </c>
      <c r="AD21" s="39">
        <f t="shared" si="12"/>
        <v>3.1982942430703626E-2</v>
      </c>
      <c r="AE21" s="14">
        <v>469</v>
      </c>
      <c r="AF21" s="41">
        <f t="shared" si="13"/>
        <v>1</v>
      </c>
      <c r="AG21" s="15"/>
      <c r="AH21" s="16">
        <v>639</v>
      </c>
      <c r="AI21" s="46">
        <f t="shared" si="14"/>
        <v>0.7339593114241002</v>
      </c>
    </row>
    <row r="22" spans="1:35" ht="22.5" customHeight="1" thickBot="1">
      <c r="A22" s="30" t="s">
        <v>28</v>
      </c>
      <c r="B22" s="12">
        <v>176</v>
      </c>
      <c r="C22" s="12" t="s">
        <v>2</v>
      </c>
      <c r="D22" s="13"/>
      <c r="E22" s="14">
        <v>20</v>
      </c>
      <c r="F22" s="39">
        <f t="shared" si="0"/>
        <v>4.3763676148796497E-2</v>
      </c>
      <c r="G22" s="14">
        <v>138</v>
      </c>
      <c r="H22" s="39">
        <f t="shared" si="1"/>
        <v>0.30196936542669583</v>
      </c>
      <c r="I22" s="14">
        <v>3</v>
      </c>
      <c r="J22" s="39">
        <f t="shared" si="2"/>
        <v>6.5645514223194746E-3</v>
      </c>
      <c r="K22" s="14">
        <v>0</v>
      </c>
      <c r="L22" s="39">
        <f t="shared" si="3"/>
        <v>0</v>
      </c>
      <c r="M22" s="14">
        <v>3</v>
      </c>
      <c r="N22" s="39">
        <f t="shared" si="4"/>
        <v>6.5645514223194746E-3</v>
      </c>
      <c r="O22" s="14">
        <v>4</v>
      </c>
      <c r="P22" s="39">
        <f t="shared" si="5"/>
        <v>8.7527352297592995E-3</v>
      </c>
      <c r="Q22" s="14">
        <v>64</v>
      </c>
      <c r="R22" s="39">
        <f t="shared" si="6"/>
        <v>0.14004376367614879</v>
      </c>
      <c r="S22" s="14">
        <v>189</v>
      </c>
      <c r="T22" s="39">
        <f t="shared" si="7"/>
        <v>0.41356673960612689</v>
      </c>
      <c r="U22" s="14">
        <v>0</v>
      </c>
      <c r="V22" s="39">
        <f t="shared" si="8"/>
        <v>0</v>
      </c>
      <c r="W22" s="14">
        <v>0</v>
      </c>
      <c r="X22" s="39">
        <f t="shared" si="9"/>
        <v>0</v>
      </c>
      <c r="Y22" s="14">
        <v>12</v>
      </c>
      <c r="Z22" s="39">
        <f t="shared" si="10"/>
        <v>2.6258205689277898E-2</v>
      </c>
      <c r="AA22" s="14">
        <v>433</v>
      </c>
      <c r="AB22" s="39">
        <f t="shared" si="11"/>
        <v>0.94748358862144422</v>
      </c>
      <c r="AC22" s="14">
        <v>24</v>
      </c>
      <c r="AD22" s="39">
        <f t="shared" si="12"/>
        <v>5.2516411378555797E-2</v>
      </c>
      <c r="AE22" s="14">
        <v>457</v>
      </c>
      <c r="AF22" s="41">
        <f t="shared" si="13"/>
        <v>1</v>
      </c>
      <c r="AG22" s="15"/>
      <c r="AH22" s="16">
        <v>638</v>
      </c>
      <c r="AI22" s="46">
        <f t="shared" si="14"/>
        <v>0.71630094043887149</v>
      </c>
    </row>
    <row r="23" spans="1:35" ht="22.5" customHeight="1" thickBot="1">
      <c r="A23" s="30" t="s">
        <v>28</v>
      </c>
      <c r="B23" s="12">
        <v>176</v>
      </c>
      <c r="C23" s="12" t="s">
        <v>3</v>
      </c>
      <c r="D23" s="13"/>
      <c r="E23" s="14">
        <v>16</v>
      </c>
      <c r="F23" s="39">
        <f t="shared" si="0"/>
        <v>3.3264033264033266E-2</v>
      </c>
      <c r="G23" s="14">
        <v>121</v>
      </c>
      <c r="H23" s="39">
        <f t="shared" si="1"/>
        <v>0.25155925155925157</v>
      </c>
      <c r="I23" s="14">
        <v>8</v>
      </c>
      <c r="J23" s="39">
        <f t="shared" si="2"/>
        <v>1.6632016632016633E-2</v>
      </c>
      <c r="K23" s="14">
        <v>3</v>
      </c>
      <c r="L23" s="39">
        <f t="shared" si="3"/>
        <v>6.2370062370062374E-3</v>
      </c>
      <c r="M23" s="14">
        <v>3</v>
      </c>
      <c r="N23" s="39">
        <f t="shared" si="4"/>
        <v>6.2370062370062374E-3</v>
      </c>
      <c r="O23" s="14">
        <v>5</v>
      </c>
      <c r="P23" s="39">
        <f t="shared" si="5"/>
        <v>1.0395010395010396E-2</v>
      </c>
      <c r="Q23" s="14">
        <v>86</v>
      </c>
      <c r="R23" s="39">
        <f t="shared" si="6"/>
        <v>0.1787941787941788</v>
      </c>
      <c r="S23" s="14">
        <v>208</v>
      </c>
      <c r="T23" s="39">
        <f t="shared" si="7"/>
        <v>0.43243243243243246</v>
      </c>
      <c r="U23" s="14">
        <v>0</v>
      </c>
      <c r="V23" s="39">
        <f t="shared" si="8"/>
        <v>0</v>
      </c>
      <c r="W23" s="14">
        <v>0</v>
      </c>
      <c r="X23" s="39">
        <f t="shared" si="9"/>
        <v>0</v>
      </c>
      <c r="Y23" s="14">
        <v>9</v>
      </c>
      <c r="Z23" s="39">
        <f t="shared" si="10"/>
        <v>1.8711018711018712E-2</v>
      </c>
      <c r="AA23" s="14">
        <v>459</v>
      </c>
      <c r="AB23" s="39">
        <f t="shared" si="11"/>
        <v>0.95426195426195426</v>
      </c>
      <c r="AC23" s="14">
        <v>22</v>
      </c>
      <c r="AD23" s="39">
        <f t="shared" si="12"/>
        <v>4.5738045738045741E-2</v>
      </c>
      <c r="AE23" s="14">
        <v>481</v>
      </c>
      <c r="AF23" s="41">
        <f t="shared" si="13"/>
        <v>1</v>
      </c>
      <c r="AG23" s="15"/>
      <c r="AH23" s="16">
        <v>638</v>
      </c>
      <c r="AI23" s="46">
        <f t="shared" si="14"/>
        <v>0.75391849529780564</v>
      </c>
    </row>
    <row r="24" spans="1:35" ht="22.5" customHeight="1" thickBot="1">
      <c r="A24" s="30" t="s">
        <v>28</v>
      </c>
      <c r="B24" s="12">
        <v>177</v>
      </c>
      <c r="C24" s="12" t="s">
        <v>1</v>
      </c>
      <c r="D24" s="13"/>
      <c r="E24" s="14">
        <v>18</v>
      </c>
      <c r="F24" s="39">
        <f t="shared" si="0"/>
        <v>4.2056074766355138E-2</v>
      </c>
      <c r="G24" s="14">
        <v>118</v>
      </c>
      <c r="H24" s="39">
        <f t="shared" si="1"/>
        <v>0.27570093457943923</v>
      </c>
      <c r="I24" s="14">
        <v>3</v>
      </c>
      <c r="J24" s="39">
        <f t="shared" si="2"/>
        <v>7.0093457943925233E-3</v>
      </c>
      <c r="K24" s="14">
        <v>3</v>
      </c>
      <c r="L24" s="39">
        <f t="shared" si="3"/>
        <v>7.0093457943925233E-3</v>
      </c>
      <c r="M24" s="14">
        <v>6</v>
      </c>
      <c r="N24" s="39">
        <f t="shared" si="4"/>
        <v>1.4018691588785047E-2</v>
      </c>
      <c r="O24" s="14">
        <v>3</v>
      </c>
      <c r="P24" s="39">
        <f t="shared" si="5"/>
        <v>7.0093457943925233E-3</v>
      </c>
      <c r="Q24" s="14">
        <v>92</v>
      </c>
      <c r="R24" s="39">
        <f t="shared" si="6"/>
        <v>0.21495327102803738</v>
      </c>
      <c r="S24" s="14">
        <v>170</v>
      </c>
      <c r="T24" s="39">
        <f t="shared" si="7"/>
        <v>0.39719626168224298</v>
      </c>
      <c r="U24" s="14">
        <v>0</v>
      </c>
      <c r="V24" s="39">
        <f t="shared" si="8"/>
        <v>0</v>
      </c>
      <c r="W24" s="14">
        <v>0</v>
      </c>
      <c r="X24" s="39">
        <f t="shared" si="9"/>
        <v>0</v>
      </c>
      <c r="Y24" s="14">
        <v>5</v>
      </c>
      <c r="Z24" s="39">
        <f t="shared" si="10"/>
        <v>1.1682242990654205E-2</v>
      </c>
      <c r="AA24" s="14">
        <v>418</v>
      </c>
      <c r="AB24" s="39">
        <f t="shared" si="11"/>
        <v>0.97663551401869164</v>
      </c>
      <c r="AC24" s="14">
        <v>10</v>
      </c>
      <c r="AD24" s="39">
        <f t="shared" si="12"/>
        <v>2.336448598130841E-2</v>
      </c>
      <c r="AE24" s="14">
        <v>428</v>
      </c>
      <c r="AF24" s="41">
        <f t="shared" si="13"/>
        <v>1</v>
      </c>
      <c r="AG24" s="15"/>
      <c r="AH24" s="16">
        <v>558</v>
      </c>
      <c r="AI24" s="46">
        <f t="shared" si="14"/>
        <v>0.76702508960573479</v>
      </c>
    </row>
    <row r="25" spans="1:35" ht="22.5" customHeight="1" thickBot="1">
      <c r="A25" s="30" t="s">
        <v>28</v>
      </c>
      <c r="B25" s="12">
        <v>177</v>
      </c>
      <c r="C25" s="12" t="s">
        <v>2</v>
      </c>
      <c r="D25" s="13"/>
      <c r="E25" s="14">
        <v>11</v>
      </c>
      <c r="F25" s="39">
        <f t="shared" si="0"/>
        <v>2.6894865525672371E-2</v>
      </c>
      <c r="G25" s="14">
        <v>66</v>
      </c>
      <c r="H25" s="39">
        <f t="shared" si="1"/>
        <v>0.16136919315403422</v>
      </c>
      <c r="I25" s="14">
        <v>8</v>
      </c>
      <c r="J25" s="39">
        <f t="shared" si="2"/>
        <v>1.9559902200488997E-2</v>
      </c>
      <c r="K25" s="14">
        <v>5</v>
      </c>
      <c r="L25" s="39">
        <f t="shared" si="3"/>
        <v>1.2224938875305624E-2</v>
      </c>
      <c r="M25" s="14">
        <v>2</v>
      </c>
      <c r="N25" s="39">
        <f t="shared" si="4"/>
        <v>4.8899755501222494E-3</v>
      </c>
      <c r="O25" s="14">
        <v>7</v>
      </c>
      <c r="P25" s="39">
        <f t="shared" si="5"/>
        <v>1.7114914425427872E-2</v>
      </c>
      <c r="Q25" s="14">
        <v>86</v>
      </c>
      <c r="R25" s="39">
        <f t="shared" si="6"/>
        <v>0.21026894865525672</v>
      </c>
      <c r="S25" s="14">
        <v>209</v>
      </c>
      <c r="T25" s="39">
        <f t="shared" si="7"/>
        <v>0.51100244498777503</v>
      </c>
      <c r="U25" s="14">
        <v>0</v>
      </c>
      <c r="V25" s="39">
        <f t="shared" si="8"/>
        <v>0</v>
      </c>
      <c r="W25" s="14">
        <v>0</v>
      </c>
      <c r="X25" s="39">
        <f t="shared" si="9"/>
        <v>0</v>
      </c>
      <c r="Y25" s="14">
        <v>7</v>
      </c>
      <c r="Z25" s="39">
        <f t="shared" si="10"/>
        <v>1.7114914425427872E-2</v>
      </c>
      <c r="AA25" s="14">
        <v>401</v>
      </c>
      <c r="AB25" s="39">
        <f t="shared" si="11"/>
        <v>0.98044009779951102</v>
      </c>
      <c r="AC25" s="14">
        <v>8</v>
      </c>
      <c r="AD25" s="39">
        <f t="shared" si="12"/>
        <v>1.9559902200488997E-2</v>
      </c>
      <c r="AE25" s="14">
        <v>409</v>
      </c>
      <c r="AF25" s="41">
        <f t="shared" si="13"/>
        <v>1</v>
      </c>
      <c r="AG25" s="15"/>
      <c r="AH25" s="16">
        <v>558</v>
      </c>
      <c r="AI25" s="46">
        <f t="shared" si="14"/>
        <v>0.73297491039426521</v>
      </c>
    </row>
    <row r="26" spans="1:35" ht="22.5" customHeight="1" thickBot="1">
      <c r="A26" s="30" t="s">
        <v>28</v>
      </c>
      <c r="B26" s="12">
        <v>177</v>
      </c>
      <c r="C26" s="12" t="s">
        <v>3</v>
      </c>
      <c r="D26" s="13"/>
      <c r="E26" s="14">
        <v>16</v>
      </c>
      <c r="F26" s="39">
        <f t="shared" si="0"/>
        <v>3.7296037296037296E-2</v>
      </c>
      <c r="G26" s="14">
        <v>99</v>
      </c>
      <c r="H26" s="39">
        <f t="shared" si="1"/>
        <v>0.23076923076923078</v>
      </c>
      <c r="I26" s="14">
        <v>2</v>
      </c>
      <c r="J26" s="39">
        <f t="shared" si="2"/>
        <v>4.662004662004662E-3</v>
      </c>
      <c r="K26" s="14">
        <v>9</v>
      </c>
      <c r="L26" s="39">
        <f t="shared" si="3"/>
        <v>2.097902097902098E-2</v>
      </c>
      <c r="M26" s="14">
        <v>5</v>
      </c>
      <c r="N26" s="39">
        <f t="shared" si="4"/>
        <v>1.1655011655011656E-2</v>
      </c>
      <c r="O26" s="14">
        <v>3</v>
      </c>
      <c r="P26" s="39">
        <f t="shared" si="5"/>
        <v>6.993006993006993E-3</v>
      </c>
      <c r="Q26" s="14">
        <v>69</v>
      </c>
      <c r="R26" s="39">
        <f t="shared" si="6"/>
        <v>0.16083916083916083</v>
      </c>
      <c r="S26" s="14">
        <v>206</v>
      </c>
      <c r="T26" s="39">
        <f t="shared" si="7"/>
        <v>0.48018648018648019</v>
      </c>
      <c r="U26" s="14">
        <v>0</v>
      </c>
      <c r="V26" s="39">
        <f t="shared" si="8"/>
        <v>0</v>
      </c>
      <c r="W26" s="14">
        <v>1</v>
      </c>
      <c r="X26" s="39">
        <f t="shared" si="9"/>
        <v>2.331002331002331E-3</v>
      </c>
      <c r="Y26" s="14">
        <v>6</v>
      </c>
      <c r="Z26" s="39">
        <f t="shared" si="10"/>
        <v>1.3986013986013986E-2</v>
      </c>
      <c r="AA26" s="14">
        <v>416</v>
      </c>
      <c r="AB26" s="39">
        <f t="shared" si="11"/>
        <v>0.96969696969696972</v>
      </c>
      <c r="AC26" s="14">
        <v>13</v>
      </c>
      <c r="AD26" s="39">
        <f t="shared" si="12"/>
        <v>3.0303030303030304E-2</v>
      </c>
      <c r="AE26" s="14">
        <v>429</v>
      </c>
      <c r="AF26" s="41">
        <f t="shared" si="13"/>
        <v>1</v>
      </c>
      <c r="AG26" s="15"/>
      <c r="AH26" s="16">
        <v>558</v>
      </c>
      <c r="AI26" s="46">
        <f t="shared" si="14"/>
        <v>0.76881720430107525</v>
      </c>
    </row>
    <row r="27" spans="1:35" ht="22.5" customHeight="1" thickBot="1">
      <c r="A27" s="30" t="s">
        <v>28</v>
      </c>
      <c r="B27" s="12">
        <v>180</v>
      </c>
      <c r="C27" s="12" t="s">
        <v>1</v>
      </c>
      <c r="D27" s="13"/>
      <c r="E27" s="14">
        <v>26</v>
      </c>
      <c r="F27" s="39">
        <f t="shared" si="0"/>
        <v>5.1080550098231828E-2</v>
      </c>
      <c r="G27" s="14">
        <v>255</v>
      </c>
      <c r="H27" s="39">
        <f t="shared" si="1"/>
        <v>0.50098231827111983</v>
      </c>
      <c r="I27" s="14">
        <v>8</v>
      </c>
      <c r="J27" s="39">
        <f t="shared" si="2"/>
        <v>1.5717092337917484E-2</v>
      </c>
      <c r="K27" s="14">
        <v>4</v>
      </c>
      <c r="L27" s="39">
        <f t="shared" si="3"/>
        <v>7.8585461689587421E-3</v>
      </c>
      <c r="M27" s="14">
        <v>6</v>
      </c>
      <c r="N27" s="39">
        <f t="shared" si="4"/>
        <v>1.1787819253438114E-2</v>
      </c>
      <c r="O27" s="14">
        <v>4</v>
      </c>
      <c r="P27" s="39">
        <f t="shared" si="5"/>
        <v>7.8585461689587421E-3</v>
      </c>
      <c r="Q27" s="14">
        <v>15</v>
      </c>
      <c r="R27" s="39">
        <f t="shared" si="6"/>
        <v>2.9469548133595286E-2</v>
      </c>
      <c r="S27" s="14">
        <v>169</v>
      </c>
      <c r="T27" s="39">
        <f t="shared" si="7"/>
        <v>0.33202357563850687</v>
      </c>
      <c r="U27" s="14">
        <v>0</v>
      </c>
      <c r="V27" s="39">
        <f t="shared" si="8"/>
        <v>0</v>
      </c>
      <c r="W27" s="14">
        <v>0</v>
      </c>
      <c r="X27" s="39">
        <f t="shared" si="9"/>
        <v>0</v>
      </c>
      <c r="Y27" s="14">
        <v>3</v>
      </c>
      <c r="Z27" s="39">
        <f t="shared" si="10"/>
        <v>5.893909626719057E-3</v>
      </c>
      <c r="AA27" s="14">
        <v>490</v>
      </c>
      <c r="AB27" s="39">
        <f t="shared" si="11"/>
        <v>0.96267190569744598</v>
      </c>
      <c r="AC27" s="14">
        <v>19</v>
      </c>
      <c r="AD27" s="39">
        <f t="shared" si="12"/>
        <v>3.732809430255403E-2</v>
      </c>
      <c r="AE27" s="14">
        <v>509</v>
      </c>
      <c r="AF27" s="41">
        <f t="shared" si="13"/>
        <v>1</v>
      </c>
      <c r="AG27" s="15"/>
      <c r="AH27" s="16">
        <v>615</v>
      </c>
      <c r="AI27" s="46">
        <f t="shared" si="14"/>
        <v>0.82764227642276422</v>
      </c>
    </row>
    <row r="28" spans="1:35" ht="22.5" customHeight="1" thickBot="1">
      <c r="A28" s="30" t="s">
        <v>28</v>
      </c>
      <c r="B28" s="12">
        <v>180</v>
      </c>
      <c r="C28" s="12" t="s">
        <v>2</v>
      </c>
      <c r="D28" s="13"/>
      <c r="E28" s="14">
        <v>26</v>
      </c>
      <c r="F28" s="39">
        <f t="shared" si="0"/>
        <v>5.1999999999999998E-2</v>
      </c>
      <c r="G28" s="14">
        <v>205</v>
      </c>
      <c r="H28" s="39">
        <f t="shared" si="1"/>
        <v>0.41</v>
      </c>
      <c r="I28" s="14">
        <v>5</v>
      </c>
      <c r="J28" s="39">
        <f t="shared" si="2"/>
        <v>0.01</v>
      </c>
      <c r="K28" s="14">
        <v>3</v>
      </c>
      <c r="L28" s="39">
        <f t="shared" si="3"/>
        <v>6.0000000000000001E-3</v>
      </c>
      <c r="M28" s="14">
        <v>4</v>
      </c>
      <c r="N28" s="39">
        <f t="shared" si="4"/>
        <v>8.0000000000000002E-3</v>
      </c>
      <c r="O28" s="14">
        <v>4</v>
      </c>
      <c r="P28" s="39">
        <f t="shared" si="5"/>
        <v>8.0000000000000002E-3</v>
      </c>
      <c r="Q28" s="14">
        <v>19</v>
      </c>
      <c r="R28" s="39">
        <f t="shared" si="6"/>
        <v>3.7999999999999999E-2</v>
      </c>
      <c r="S28" s="14">
        <v>205</v>
      </c>
      <c r="T28" s="39">
        <f t="shared" si="7"/>
        <v>0.41</v>
      </c>
      <c r="U28" s="14">
        <v>0</v>
      </c>
      <c r="V28" s="39">
        <f t="shared" si="8"/>
        <v>0</v>
      </c>
      <c r="W28" s="14">
        <v>4</v>
      </c>
      <c r="X28" s="39">
        <f t="shared" si="9"/>
        <v>8.0000000000000002E-3</v>
      </c>
      <c r="Y28" s="14">
        <v>7</v>
      </c>
      <c r="Z28" s="39">
        <f t="shared" si="10"/>
        <v>1.4E-2</v>
      </c>
      <c r="AA28" s="14">
        <v>482</v>
      </c>
      <c r="AB28" s="39">
        <f t="shared" si="11"/>
        <v>0.96399999999999997</v>
      </c>
      <c r="AC28" s="14">
        <v>18</v>
      </c>
      <c r="AD28" s="39">
        <f t="shared" si="12"/>
        <v>3.5999999999999997E-2</v>
      </c>
      <c r="AE28" s="14">
        <v>500</v>
      </c>
      <c r="AF28" s="41">
        <f t="shared" si="13"/>
        <v>1</v>
      </c>
      <c r="AG28" s="15"/>
      <c r="AH28" s="16">
        <v>615</v>
      </c>
      <c r="AI28" s="46">
        <f t="shared" si="14"/>
        <v>0.81300813008130079</v>
      </c>
    </row>
    <row r="29" spans="1:35" ht="22.5" customHeight="1" thickBot="1">
      <c r="A29" s="31" t="s">
        <v>28</v>
      </c>
      <c r="B29" s="32">
        <v>180</v>
      </c>
      <c r="C29" s="32" t="s">
        <v>3</v>
      </c>
      <c r="D29" s="33"/>
      <c r="E29" s="34">
        <v>17</v>
      </c>
      <c r="F29" s="40">
        <f t="shared" si="0"/>
        <v>4.9275362318840582E-2</v>
      </c>
      <c r="G29" s="34">
        <v>20</v>
      </c>
      <c r="H29" s="40">
        <f t="shared" si="1"/>
        <v>5.7971014492753624E-2</v>
      </c>
      <c r="I29" s="34">
        <v>2</v>
      </c>
      <c r="J29" s="40">
        <f t="shared" si="2"/>
        <v>5.7971014492753624E-3</v>
      </c>
      <c r="K29" s="34">
        <v>7</v>
      </c>
      <c r="L29" s="40">
        <f t="shared" si="3"/>
        <v>2.0289855072463767E-2</v>
      </c>
      <c r="M29" s="34">
        <v>6</v>
      </c>
      <c r="N29" s="40">
        <f t="shared" si="4"/>
        <v>1.7391304347826087E-2</v>
      </c>
      <c r="O29" s="34">
        <v>10</v>
      </c>
      <c r="P29" s="40">
        <f t="shared" si="5"/>
        <v>2.8985507246376812E-2</v>
      </c>
      <c r="Q29" s="34">
        <v>35</v>
      </c>
      <c r="R29" s="40">
        <f t="shared" si="6"/>
        <v>0.10144927536231885</v>
      </c>
      <c r="S29" s="34">
        <v>210</v>
      </c>
      <c r="T29" s="40">
        <f t="shared" si="7"/>
        <v>0.60869565217391308</v>
      </c>
      <c r="U29" s="34">
        <v>0</v>
      </c>
      <c r="V29" s="40">
        <f t="shared" si="8"/>
        <v>0</v>
      </c>
      <c r="W29" s="34">
        <v>4</v>
      </c>
      <c r="X29" s="40">
        <f t="shared" si="9"/>
        <v>1.1594202898550725E-2</v>
      </c>
      <c r="Y29" s="34">
        <v>0</v>
      </c>
      <c r="Z29" s="40">
        <f t="shared" si="10"/>
        <v>0</v>
      </c>
      <c r="AA29" s="34">
        <v>311</v>
      </c>
      <c r="AB29" s="40">
        <f t="shared" si="11"/>
        <v>0.90144927536231889</v>
      </c>
      <c r="AC29" s="34">
        <v>34</v>
      </c>
      <c r="AD29" s="40">
        <f t="shared" si="12"/>
        <v>9.8550724637681164E-2</v>
      </c>
      <c r="AE29" s="34">
        <v>345</v>
      </c>
      <c r="AF29" s="42">
        <f t="shared" si="13"/>
        <v>1</v>
      </c>
      <c r="AG29" s="35"/>
      <c r="AH29" s="36">
        <v>615</v>
      </c>
      <c r="AI29" s="47">
        <f t="shared" si="14"/>
        <v>0.56097560975609762</v>
      </c>
    </row>
    <row r="30" spans="1:35" ht="4.5" customHeight="1" thickTop="1" thickBot="1"/>
    <row r="31" spans="1:35" ht="26.25" customHeight="1" thickTop="1" thickBot="1">
      <c r="A31" s="63" t="s">
        <v>18</v>
      </c>
      <c r="B31" s="64"/>
      <c r="C31" s="64"/>
      <c r="D31" s="19"/>
      <c r="E31" s="17">
        <f>SUM(E13:E29)</f>
        <v>292</v>
      </c>
      <c r="F31" s="43">
        <f>(E31)/AE31</f>
        <v>3.8410944488292555E-2</v>
      </c>
      <c r="G31" s="17">
        <f>SUM(G13:G29)</f>
        <v>2076</v>
      </c>
      <c r="H31" s="43">
        <f>(G31)/AE31</f>
        <v>0.27308602999210735</v>
      </c>
      <c r="I31" s="17">
        <f>SUM(I13:I29)</f>
        <v>86</v>
      </c>
      <c r="J31" s="43">
        <f>(I31)/AE31</f>
        <v>1.1312812417784793E-2</v>
      </c>
      <c r="K31" s="17">
        <f>SUM(K13:K29)</f>
        <v>77</v>
      </c>
      <c r="L31" s="43">
        <f>(K31)/AE31</f>
        <v>1.0128913443830571E-2</v>
      </c>
      <c r="M31" s="17">
        <f>SUM(M13:M29)</f>
        <v>58</v>
      </c>
      <c r="N31" s="43">
        <f>(M31)/AE31</f>
        <v>7.629571165482768E-3</v>
      </c>
      <c r="O31" s="17">
        <f>SUM(O13:O29)</f>
        <v>84</v>
      </c>
      <c r="P31" s="43">
        <f>(O31)/AE31</f>
        <v>1.1049723756906077E-2</v>
      </c>
      <c r="Q31" s="17">
        <f>SUM(Q13:Q29)</f>
        <v>1161</v>
      </c>
      <c r="R31" s="43">
        <f>(Q31)/AE31</f>
        <v>0.15272296764009471</v>
      </c>
      <c r="S31" s="17">
        <f>SUM(S13:S29)</f>
        <v>3388</v>
      </c>
      <c r="T31" s="43">
        <f>(S31)/AE31</f>
        <v>0.44567219152854515</v>
      </c>
      <c r="U31" s="17">
        <f>SUM(U13:U29)</f>
        <v>0</v>
      </c>
      <c r="V31" s="43">
        <f>(U31)/AE31</f>
        <v>0</v>
      </c>
      <c r="W31" s="17">
        <f>SUM(W13:W29)</f>
        <v>12</v>
      </c>
      <c r="X31" s="43">
        <f>(W31)/AE31</f>
        <v>1.5785319652722968E-3</v>
      </c>
      <c r="Y31" s="17">
        <f>SUM(Y13:Y29)</f>
        <v>104</v>
      </c>
      <c r="Z31" s="43">
        <f>(Y31)/AE31</f>
        <v>1.3680610365693239E-2</v>
      </c>
      <c r="AA31" s="17">
        <f>SUM(AA13:AA29)</f>
        <v>7338</v>
      </c>
      <c r="AB31" s="43">
        <f>(AA31)/AE31</f>
        <v>0.9652722967640095</v>
      </c>
      <c r="AC31" s="17">
        <f>SUM(AC13:AC29)</f>
        <v>264</v>
      </c>
      <c r="AD31" s="43">
        <f>(AC31)/AE31</f>
        <v>3.4727703235990531E-2</v>
      </c>
      <c r="AE31" s="17">
        <f>SUM(AE13:AE29)</f>
        <v>7602</v>
      </c>
      <c r="AF31" s="44">
        <f>(AE31)/AE31</f>
        <v>1</v>
      </c>
      <c r="AG31" s="18"/>
      <c r="AH31" s="17">
        <f>SUM(AH13:AH29)</f>
        <v>10218</v>
      </c>
      <c r="AI31" s="48">
        <f>(AE31)/AH31</f>
        <v>0.74398120963006464</v>
      </c>
    </row>
    <row r="32" spans="1:35" ht="6" customHeight="1" thickTop="1" thickBot="1"/>
    <row r="33" spans="1:8" ht="15.75" thickBot="1">
      <c r="A33" s="65" t="s">
        <v>16</v>
      </c>
      <c r="B33" s="65"/>
      <c r="C33" s="65"/>
      <c r="D33" s="65"/>
      <c r="E33" s="65"/>
      <c r="F33" s="65"/>
      <c r="G33" s="66">
        <v>6</v>
      </c>
      <c r="H33" s="66"/>
    </row>
    <row r="34" spans="1:8" ht="15.75" thickBot="1">
      <c r="A34" s="65" t="s">
        <v>17</v>
      </c>
      <c r="B34" s="65"/>
      <c r="C34" s="65"/>
      <c r="D34" s="65"/>
      <c r="E34" s="65"/>
      <c r="F34" s="65"/>
      <c r="G34" s="66">
        <v>17</v>
      </c>
      <c r="H34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31:C31"/>
    <mergeCell ref="A33:F33"/>
    <mergeCell ref="G33:H33"/>
    <mergeCell ref="A34:F34"/>
    <mergeCell ref="G34:H34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31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710937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710937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7.7109375" customWidth="1"/>
    <col min="29" max="29" width="5.7109375" bestFit="1" customWidth="1"/>
    <col min="30" max="30" width="6.855468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</cols>
  <sheetData>
    <row r="1" spans="1:35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35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1:35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5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pans="1:35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</row>
    <row r="7" spans="1:35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5.75" customHeight="1">
      <c r="A8" s="22" t="s">
        <v>50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</row>
    <row r="11" spans="1:35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5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5" ht="22.5" customHeight="1" thickBot="1">
      <c r="A13" s="30" t="s">
        <v>29</v>
      </c>
      <c r="B13" s="12">
        <v>158</v>
      </c>
      <c r="C13" s="12" t="s">
        <v>1</v>
      </c>
      <c r="D13" s="13"/>
      <c r="E13" s="14">
        <v>17</v>
      </c>
      <c r="F13" s="39">
        <f>(E13)/AE13</f>
        <v>0.05</v>
      </c>
      <c r="G13" s="14">
        <v>143</v>
      </c>
      <c r="H13" s="39">
        <f>(G13)/AE13</f>
        <v>0.42058823529411765</v>
      </c>
      <c r="I13" s="14">
        <v>22</v>
      </c>
      <c r="J13" s="39">
        <f>(I13)/AE13</f>
        <v>6.4705882352941183E-2</v>
      </c>
      <c r="K13" s="14">
        <v>3</v>
      </c>
      <c r="L13" s="39">
        <f>(K13)/AE13</f>
        <v>8.8235294117647058E-3</v>
      </c>
      <c r="M13" s="14">
        <v>29</v>
      </c>
      <c r="N13" s="39">
        <f>(M13)/AE13</f>
        <v>8.5294117647058826E-2</v>
      </c>
      <c r="O13" s="14">
        <v>3</v>
      </c>
      <c r="P13" s="39">
        <f>(O13)/AE13</f>
        <v>8.8235294117647058E-3</v>
      </c>
      <c r="Q13" s="14">
        <v>18</v>
      </c>
      <c r="R13" s="39">
        <f>(Q13)/AE13</f>
        <v>5.2941176470588235E-2</v>
      </c>
      <c r="S13" s="14">
        <v>65</v>
      </c>
      <c r="T13" s="39">
        <f>(S13)/AE13</f>
        <v>0.19117647058823528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1</v>
      </c>
      <c r="Z13" s="39">
        <f>(Y13)/AE13</f>
        <v>2.9411764705882353E-3</v>
      </c>
      <c r="AA13" s="14">
        <v>301</v>
      </c>
      <c r="AB13" s="39">
        <f>(AA13)/AE13</f>
        <v>0.88529411764705879</v>
      </c>
      <c r="AC13" s="14">
        <v>39</v>
      </c>
      <c r="AD13" s="39">
        <f>(AC13)/AE13</f>
        <v>0.11470588235294117</v>
      </c>
      <c r="AE13" s="14">
        <v>340</v>
      </c>
      <c r="AF13" s="41">
        <f>(AE13)/AE13</f>
        <v>1</v>
      </c>
      <c r="AG13" s="15"/>
      <c r="AH13" s="45">
        <v>387</v>
      </c>
      <c r="AI13" s="46">
        <f>(AE13)/AH13</f>
        <v>0.87855297157622736</v>
      </c>
    </row>
    <row r="14" spans="1:35" ht="22.5" customHeight="1" thickBot="1">
      <c r="A14" s="30" t="s">
        <v>29</v>
      </c>
      <c r="B14" s="12">
        <v>158</v>
      </c>
      <c r="C14" s="12" t="s">
        <v>2</v>
      </c>
      <c r="D14" s="13"/>
      <c r="E14" s="14">
        <v>16</v>
      </c>
      <c r="F14" s="39">
        <f t="shared" ref="F14:F26" si="0">(E14)/AE14</f>
        <v>4.456824512534819E-2</v>
      </c>
      <c r="G14" s="14">
        <v>147</v>
      </c>
      <c r="H14" s="39">
        <f t="shared" ref="H14:H26" si="1">(G14)/AE14</f>
        <v>0.40947075208913647</v>
      </c>
      <c r="I14" s="14">
        <v>18</v>
      </c>
      <c r="J14" s="39">
        <f t="shared" ref="J14:J26" si="2">(I14)/AE14</f>
        <v>5.0139275766016712E-2</v>
      </c>
      <c r="K14" s="14">
        <v>1</v>
      </c>
      <c r="L14" s="39">
        <f t="shared" ref="L14:L26" si="3">(K14)/AE14</f>
        <v>2.7855153203342618E-3</v>
      </c>
      <c r="M14" s="14">
        <v>31</v>
      </c>
      <c r="N14" s="39">
        <f t="shared" ref="N14:N26" si="4">(M14)/AE14</f>
        <v>8.6350974930362118E-2</v>
      </c>
      <c r="O14" s="14">
        <v>3</v>
      </c>
      <c r="P14" s="39">
        <f t="shared" ref="P14:P26" si="5">(O14)/AE14</f>
        <v>8.356545961002786E-3</v>
      </c>
      <c r="Q14" s="14">
        <v>14</v>
      </c>
      <c r="R14" s="39">
        <f t="shared" ref="R14:R26" si="6">(Q14)/AE14</f>
        <v>3.8997214484679667E-2</v>
      </c>
      <c r="S14" s="14">
        <v>58</v>
      </c>
      <c r="T14" s="39">
        <f t="shared" ref="T14:T26" si="7">(S14)/AE14</f>
        <v>0.16155988857938719</v>
      </c>
      <c r="U14" s="14">
        <v>0</v>
      </c>
      <c r="V14" s="39">
        <f t="shared" ref="V14:V26" si="8">(U14)/AE14</f>
        <v>0</v>
      </c>
      <c r="W14" s="14">
        <v>0</v>
      </c>
      <c r="X14" s="39">
        <f t="shared" ref="X14:X26" si="9">(W14)/AE14</f>
        <v>0</v>
      </c>
      <c r="Y14" s="14">
        <v>31</v>
      </c>
      <c r="Z14" s="39">
        <f t="shared" ref="Z14:Z26" si="10">(Y14)/AE14</f>
        <v>8.6350974930362118E-2</v>
      </c>
      <c r="AA14" s="14">
        <v>319</v>
      </c>
      <c r="AB14" s="39">
        <f t="shared" ref="AB14:AB26" si="11">(AA14)/AE14</f>
        <v>0.88857938718662954</v>
      </c>
      <c r="AC14" s="14">
        <v>40</v>
      </c>
      <c r="AD14" s="39">
        <f t="shared" ref="AD14:AD26" si="12">(AC14)/AE14</f>
        <v>0.11142061281337047</v>
      </c>
      <c r="AE14" s="14">
        <v>359</v>
      </c>
      <c r="AF14" s="41">
        <f t="shared" ref="AF14:AF26" si="13">(AE14)/AE14</f>
        <v>1</v>
      </c>
      <c r="AG14" s="15"/>
      <c r="AH14" s="16">
        <v>387</v>
      </c>
      <c r="AI14" s="46">
        <f t="shared" ref="AI14:AI26" si="14">(AE14)/AH14</f>
        <v>0.92764857881136953</v>
      </c>
    </row>
    <row r="15" spans="1:35" ht="22.5" customHeight="1" thickBot="1">
      <c r="A15" s="30" t="s">
        <v>29</v>
      </c>
      <c r="B15" s="12">
        <v>165</v>
      </c>
      <c r="C15" s="12" t="s">
        <v>1</v>
      </c>
      <c r="D15" s="13"/>
      <c r="E15" s="14">
        <v>0</v>
      </c>
      <c r="F15" s="39">
        <f t="shared" si="0"/>
        <v>0</v>
      </c>
      <c r="G15" s="14">
        <v>229</v>
      </c>
      <c r="H15" s="39">
        <f t="shared" si="1"/>
        <v>0.90873015873015872</v>
      </c>
      <c r="I15" s="14">
        <v>0</v>
      </c>
      <c r="J15" s="39">
        <f t="shared" si="2"/>
        <v>0</v>
      </c>
      <c r="K15" s="14">
        <v>0</v>
      </c>
      <c r="L15" s="39">
        <f t="shared" si="3"/>
        <v>0</v>
      </c>
      <c r="M15" s="14">
        <v>1</v>
      </c>
      <c r="N15" s="39">
        <f t="shared" si="4"/>
        <v>3.968253968253968E-3</v>
      </c>
      <c r="O15" s="14">
        <v>0</v>
      </c>
      <c r="P15" s="39">
        <f t="shared" si="5"/>
        <v>0</v>
      </c>
      <c r="Q15" s="14">
        <v>1</v>
      </c>
      <c r="R15" s="39">
        <f t="shared" si="6"/>
        <v>3.968253968253968E-3</v>
      </c>
      <c r="S15" s="14">
        <v>0</v>
      </c>
      <c r="T15" s="39">
        <f t="shared" si="7"/>
        <v>0</v>
      </c>
      <c r="U15" s="14">
        <v>0</v>
      </c>
      <c r="V15" s="39">
        <f t="shared" si="8"/>
        <v>0</v>
      </c>
      <c r="W15" s="14">
        <v>0</v>
      </c>
      <c r="X15" s="39">
        <f t="shared" si="9"/>
        <v>0</v>
      </c>
      <c r="Y15" s="14">
        <v>5</v>
      </c>
      <c r="Z15" s="39">
        <f t="shared" si="10"/>
        <v>1.984126984126984E-2</v>
      </c>
      <c r="AA15" s="14">
        <v>236</v>
      </c>
      <c r="AB15" s="39">
        <f t="shared" si="11"/>
        <v>0.93650793650793651</v>
      </c>
      <c r="AC15" s="14">
        <v>16</v>
      </c>
      <c r="AD15" s="39">
        <f t="shared" si="12"/>
        <v>6.3492063492063489E-2</v>
      </c>
      <c r="AE15" s="14">
        <v>252</v>
      </c>
      <c r="AF15" s="41">
        <f t="shared" si="13"/>
        <v>1</v>
      </c>
      <c r="AG15" s="15"/>
      <c r="AH15" s="16">
        <v>257</v>
      </c>
      <c r="AI15" s="46">
        <f t="shared" si="14"/>
        <v>0.98054474708171202</v>
      </c>
    </row>
    <row r="16" spans="1:35" ht="22.5" customHeight="1" thickBot="1">
      <c r="A16" s="30" t="s">
        <v>29</v>
      </c>
      <c r="B16" s="12">
        <v>166</v>
      </c>
      <c r="C16" s="12" t="s">
        <v>1</v>
      </c>
      <c r="D16" s="13"/>
      <c r="E16" s="14">
        <v>7</v>
      </c>
      <c r="F16" s="39">
        <f t="shared" si="0"/>
        <v>1.3182674199623353E-2</v>
      </c>
      <c r="G16" s="14">
        <v>206</v>
      </c>
      <c r="H16" s="39">
        <f t="shared" si="1"/>
        <v>0.3879472693032015</v>
      </c>
      <c r="I16" s="14">
        <v>6</v>
      </c>
      <c r="J16" s="39">
        <f t="shared" si="2"/>
        <v>1.1299435028248588E-2</v>
      </c>
      <c r="K16" s="14">
        <v>2</v>
      </c>
      <c r="L16" s="39">
        <f t="shared" si="3"/>
        <v>3.766478342749529E-3</v>
      </c>
      <c r="M16" s="14">
        <v>4</v>
      </c>
      <c r="N16" s="39">
        <f t="shared" si="4"/>
        <v>7.5329566854990581E-3</v>
      </c>
      <c r="O16" s="14">
        <v>4</v>
      </c>
      <c r="P16" s="39">
        <f t="shared" si="5"/>
        <v>7.5329566854990581E-3</v>
      </c>
      <c r="Q16" s="14">
        <v>43</v>
      </c>
      <c r="R16" s="39">
        <f t="shared" si="6"/>
        <v>8.0979284369114876E-2</v>
      </c>
      <c r="S16" s="14">
        <v>245</v>
      </c>
      <c r="T16" s="39">
        <f t="shared" si="7"/>
        <v>0.46139359698681731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0</v>
      </c>
      <c r="Z16" s="39">
        <f t="shared" si="10"/>
        <v>0</v>
      </c>
      <c r="AA16" s="14">
        <v>517</v>
      </c>
      <c r="AB16" s="39">
        <f t="shared" si="11"/>
        <v>0.97363465160075324</v>
      </c>
      <c r="AC16" s="14">
        <v>14</v>
      </c>
      <c r="AD16" s="39">
        <f t="shared" si="12"/>
        <v>2.6365348399246705E-2</v>
      </c>
      <c r="AE16" s="14">
        <v>531</v>
      </c>
      <c r="AF16" s="41">
        <f t="shared" si="13"/>
        <v>1</v>
      </c>
      <c r="AG16" s="15"/>
      <c r="AH16" s="16">
        <v>650</v>
      </c>
      <c r="AI16" s="46">
        <f t="shared" si="14"/>
        <v>0.81692307692307697</v>
      </c>
    </row>
    <row r="17" spans="1:35" ht="22.5" customHeight="1" thickBot="1">
      <c r="A17" s="30" t="s">
        <v>29</v>
      </c>
      <c r="B17" s="12">
        <v>166</v>
      </c>
      <c r="C17" s="12" t="s">
        <v>2</v>
      </c>
      <c r="D17" s="13"/>
      <c r="E17" s="14">
        <v>10</v>
      </c>
      <c r="F17" s="39">
        <f t="shared" si="0"/>
        <v>1.8214936247723135E-2</v>
      </c>
      <c r="G17" s="14">
        <v>219</v>
      </c>
      <c r="H17" s="39">
        <f t="shared" si="1"/>
        <v>0.39890710382513661</v>
      </c>
      <c r="I17" s="14">
        <v>2</v>
      </c>
      <c r="J17" s="39">
        <f t="shared" si="2"/>
        <v>3.6429872495446266E-3</v>
      </c>
      <c r="K17" s="14">
        <v>2</v>
      </c>
      <c r="L17" s="39">
        <f t="shared" si="3"/>
        <v>3.6429872495446266E-3</v>
      </c>
      <c r="M17" s="14">
        <v>2</v>
      </c>
      <c r="N17" s="39">
        <f t="shared" si="4"/>
        <v>3.6429872495446266E-3</v>
      </c>
      <c r="O17" s="14">
        <v>3</v>
      </c>
      <c r="P17" s="39">
        <f t="shared" si="5"/>
        <v>5.4644808743169399E-3</v>
      </c>
      <c r="Q17" s="14">
        <v>24</v>
      </c>
      <c r="R17" s="39">
        <f t="shared" si="6"/>
        <v>4.3715846994535519E-2</v>
      </c>
      <c r="S17" s="14">
        <v>278</v>
      </c>
      <c r="T17" s="39">
        <f t="shared" si="7"/>
        <v>0.50637522768670307</v>
      </c>
      <c r="U17" s="14">
        <v>0</v>
      </c>
      <c r="V17" s="39">
        <f t="shared" si="8"/>
        <v>0</v>
      </c>
      <c r="W17" s="14">
        <v>0</v>
      </c>
      <c r="X17" s="39">
        <f t="shared" si="9"/>
        <v>0</v>
      </c>
      <c r="Y17" s="14">
        <v>0</v>
      </c>
      <c r="Z17" s="39">
        <f t="shared" si="10"/>
        <v>0</v>
      </c>
      <c r="AA17" s="14">
        <v>540</v>
      </c>
      <c r="AB17" s="39">
        <f t="shared" si="11"/>
        <v>0.98360655737704916</v>
      </c>
      <c r="AC17" s="14">
        <v>9</v>
      </c>
      <c r="AD17" s="39">
        <f t="shared" si="12"/>
        <v>1.6393442622950821E-2</v>
      </c>
      <c r="AE17" s="14">
        <v>549</v>
      </c>
      <c r="AF17" s="41">
        <f t="shared" si="13"/>
        <v>1</v>
      </c>
      <c r="AG17" s="15"/>
      <c r="AH17" s="16">
        <v>649</v>
      </c>
      <c r="AI17" s="46">
        <f t="shared" si="14"/>
        <v>0.84591679506933748</v>
      </c>
    </row>
    <row r="18" spans="1:35" ht="22.5" customHeight="1" thickBot="1">
      <c r="A18" s="30" t="s">
        <v>29</v>
      </c>
      <c r="B18" s="12">
        <v>166</v>
      </c>
      <c r="C18" s="12" t="s">
        <v>3</v>
      </c>
      <c r="D18" s="13"/>
      <c r="E18" s="14">
        <v>20</v>
      </c>
      <c r="F18" s="39">
        <f t="shared" si="0"/>
        <v>3.6363636363636362E-2</v>
      </c>
      <c r="G18" s="14">
        <v>237</v>
      </c>
      <c r="H18" s="39">
        <f t="shared" si="1"/>
        <v>0.43090909090909091</v>
      </c>
      <c r="I18" s="14">
        <v>6</v>
      </c>
      <c r="J18" s="39">
        <f t="shared" si="2"/>
        <v>1.090909090909091E-2</v>
      </c>
      <c r="K18" s="14">
        <v>1</v>
      </c>
      <c r="L18" s="39">
        <f t="shared" si="3"/>
        <v>1.8181818181818182E-3</v>
      </c>
      <c r="M18" s="14">
        <v>3</v>
      </c>
      <c r="N18" s="39">
        <f t="shared" si="4"/>
        <v>5.454545454545455E-3</v>
      </c>
      <c r="O18" s="14">
        <v>4</v>
      </c>
      <c r="P18" s="39">
        <f t="shared" si="5"/>
        <v>7.2727272727272727E-3</v>
      </c>
      <c r="Q18" s="14">
        <v>26</v>
      </c>
      <c r="R18" s="39">
        <f t="shared" si="6"/>
        <v>4.7272727272727272E-2</v>
      </c>
      <c r="S18" s="14">
        <v>233</v>
      </c>
      <c r="T18" s="39">
        <f t="shared" si="7"/>
        <v>0.42363636363636364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8</v>
      </c>
      <c r="Z18" s="39">
        <f t="shared" si="10"/>
        <v>1.4545454545454545E-2</v>
      </c>
      <c r="AA18" s="14">
        <v>538</v>
      </c>
      <c r="AB18" s="39">
        <f t="shared" si="11"/>
        <v>0.97818181818181815</v>
      </c>
      <c r="AC18" s="14">
        <v>12</v>
      </c>
      <c r="AD18" s="39">
        <f t="shared" si="12"/>
        <v>2.181818181818182E-2</v>
      </c>
      <c r="AE18" s="14">
        <v>550</v>
      </c>
      <c r="AF18" s="41">
        <f t="shared" si="13"/>
        <v>1</v>
      </c>
      <c r="AG18" s="15"/>
      <c r="AH18" s="16">
        <v>649</v>
      </c>
      <c r="AI18" s="46">
        <f t="shared" si="14"/>
        <v>0.84745762711864403</v>
      </c>
    </row>
    <row r="19" spans="1:35" ht="22.5" customHeight="1" thickBot="1">
      <c r="A19" s="30" t="s">
        <v>29</v>
      </c>
      <c r="B19" s="12">
        <v>167</v>
      </c>
      <c r="C19" s="12" t="s">
        <v>1</v>
      </c>
      <c r="D19" s="13"/>
      <c r="E19" s="14">
        <v>17</v>
      </c>
      <c r="F19" s="39">
        <f t="shared" si="0"/>
        <v>3.6402569593147749E-2</v>
      </c>
      <c r="G19" s="14">
        <v>174</v>
      </c>
      <c r="H19" s="39">
        <f t="shared" si="1"/>
        <v>0.37259100642398285</v>
      </c>
      <c r="I19" s="14">
        <v>2</v>
      </c>
      <c r="J19" s="39">
        <f t="shared" si="2"/>
        <v>4.2826552462526769E-3</v>
      </c>
      <c r="K19" s="14">
        <v>2</v>
      </c>
      <c r="L19" s="39">
        <f t="shared" si="3"/>
        <v>4.2826552462526769E-3</v>
      </c>
      <c r="M19" s="14">
        <v>3</v>
      </c>
      <c r="N19" s="39">
        <f t="shared" si="4"/>
        <v>6.4239828693790149E-3</v>
      </c>
      <c r="O19" s="14">
        <v>3</v>
      </c>
      <c r="P19" s="39">
        <f t="shared" si="5"/>
        <v>6.4239828693790149E-3</v>
      </c>
      <c r="Q19" s="14">
        <v>39</v>
      </c>
      <c r="R19" s="39">
        <f t="shared" si="6"/>
        <v>8.3511777301927201E-2</v>
      </c>
      <c r="S19" s="14">
        <v>218</v>
      </c>
      <c r="T19" s="39">
        <f t="shared" si="7"/>
        <v>0.46680942184154178</v>
      </c>
      <c r="U19" s="14">
        <v>0</v>
      </c>
      <c r="V19" s="39">
        <f t="shared" si="8"/>
        <v>0</v>
      </c>
      <c r="W19" s="14">
        <v>0</v>
      </c>
      <c r="X19" s="39">
        <f t="shared" si="9"/>
        <v>0</v>
      </c>
      <c r="Y19" s="14">
        <v>1</v>
      </c>
      <c r="Z19" s="39">
        <f t="shared" si="10"/>
        <v>2.1413276231263384E-3</v>
      </c>
      <c r="AA19" s="14">
        <v>459</v>
      </c>
      <c r="AB19" s="39">
        <f t="shared" si="11"/>
        <v>0.98286937901498928</v>
      </c>
      <c r="AC19" s="14">
        <v>8</v>
      </c>
      <c r="AD19" s="39">
        <f t="shared" si="12"/>
        <v>1.7130620985010708E-2</v>
      </c>
      <c r="AE19" s="14">
        <v>467</v>
      </c>
      <c r="AF19" s="41">
        <f t="shared" si="13"/>
        <v>1</v>
      </c>
      <c r="AG19" s="15"/>
      <c r="AH19" s="16">
        <v>560</v>
      </c>
      <c r="AI19" s="46">
        <f t="shared" si="14"/>
        <v>0.83392857142857146</v>
      </c>
    </row>
    <row r="20" spans="1:35" ht="22.5" customHeight="1" thickBot="1">
      <c r="A20" s="30" t="s">
        <v>29</v>
      </c>
      <c r="B20" s="12">
        <v>167</v>
      </c>
      <c r="C20" s="12" t="s">
        <v>2</v>
      </c>
      <c r="D20" s="13"/>
      <c r="E20" s="14">
        <v>7</v>
      </c>
      <c r="F20" s="39">
        <f t="shared" si="0"/>
        <v>1.4989293361884369E-2</v>
      </c>
      <c r="G20" s="14">
        <v>173</v>
      </c>
      <c r="H20" s="39">
        <f t="shared" si="1"/>
        <v>0.37044967880085655</v>
      </c>
      <c r="I20" s="14">
        <v>4</v>
      </c>
      <c r="J20" s="39">
        <f t="shared" si="2"/>
        <v>8.5653104925053538E-3</v>
      </c>
      <c r="K20" s="14">
        <v>1</v>
      </c>
      <c r="L20" s="39">
        <f t="shared" si="3"/>
        <v>2.1413276231263384E-3</v>
      </c>
      <c r="M20" s="14">
        <v>5</v>
      </c>
      <c r="N20" s="39">
        <f t="shared" si="4"/>
        <v>1.0706638115631691E-2</v>
      </c>
      <c r="O20" s="14">
        <v>2</v>
      </c>
      <c r="P20" s="39">
        <f t="shared" si="5"/>
        <v>4.2826552462526769E-3</v>
      </c>
      <c r="Q20" s="14">
        <v>35</v>
      </c>
      <c r="R20" s="39">
        <f t="shared" si="6"/>
        <v>7.4946466809421838E-2</v>
      </c>
      <c r="S20" s="14">
        <v>214</v>
      </c>
      <c r="T20" s="39">
        <f t="shared" si="7"/>
        <v>0.45824411134903642</v>
      </c>
      <c r="U20" s="14">
        <v>0</v>
      </c>
      <c r="V20" s="39">
        <f t="shared" si="8"/>
        <v>0</v>
      </c>
      <c r="W20" s="14">
        <v>0</v>
      </c>
      <c r="X20" s="39">
        <f t="shared" si="9"/>
        <v>0</v>
      </c>
      <c r="Y20" s="14">
        <v>9</v>
      </c>
      <c r="Z20" s="39">
        <f t="shared" si="10"/>
        <v>1.9271948608137045E-2</v>
      </c>
      <c r="AA20" s="14">
        <v>450</v>
      </c>
      <c r="AB20" s="39">
        <f t="shared" si="11"/>
        <v>0.9635974304068522</v>
      </c>
      <c r="AC20" s="14">
        <v>17</v>
      </c>
      <c r="AD20" s="39">
        <f t="shared" si="12"/>
        <v>3.6402569593147749E-2</v>
      </c>
      <c r="AE20" s="14">
        <v>467</v>
      </c>
      <c r="AF20" s="41">
        <f t="shared" si="13"/>
        <v>1</v>
      </c>
      <c r="AG20" s="15"/>
      <c r="AH20" s="16">
        <v>560</v>
      </c>
      <c r="AI20" s="46">
        <f t="shared" si="14"/>
        <v>0.83392857142857146</v>
      </c>
    </row>
    <row r="21" spans="1:35" ht="22.5" customHeight="1" thickBot="1">
      <c r="A21" s="30" t="s">
        <v>29</v>
      </c>
      <c r="B21" s="12">
        <v>168</v>
      </c>
      <c r="C21" s="12" t="s">
        <v>1</v>
      </c>
      <c r="D21" s="13"/>
      <c r="E21" s="14">
        <v>12</v>
      </c>
      <c r="F21" s="39">
        <f t="shared" si="0"/>
        <v>2.4489795918367346E-2</v>
      </c>
      <c r="G21" s="14">
        <v>214</v>
      </c>
      <c r="H21" s="39">
        <f t="shared" si="1"/>
        <v>0.43673469387755104</v>
      </c>
      <c r="I21" s="14">
        <v>4</v>
      </c>
      <c r="J21" s="39">
        <f t="shared" si="2"/>
        <v>8.1632653061224497E-3</v>
      </c>
      <c r="K21" s="14">
        <v>1</v>
      </c>
      <c r="L21" s="39">
        <f t="shared" si="3"/>
        <v>2.0408163265306124E-3</v>
      </c>
      <c r="M21" s="14">
        <v>2</v>
      </c>
      <c r="N21" s="39">
        <f t="shared" si="4"/>
        <v>4.0816326530612249E-3</v>
      </c>
      <c r="O21" s="14">
        <v>6</v>
      </c>
      <c r="P21" s="39">
        <f t="shared" si="5"/>
        <v>1.2244897959183673E-2</v>
      </c>
      <c r="Q21" s="14">
        <v>33</v>
      </c>
      <c r="R21" s="39">
        <f t="shared" si="6"/>
        <v>6.7346938775510207E-2</v>
      </c>
      <c r="S21" s="14">
        <v>197</v>
      </c>
      <c r="T21" s="39">
        <f t="shared" si="7"/>
        <v>0.4020408163265306</v>
      </c>
      <c r="U21" s="14">
        <v>0</v>
      </c>
      <c r="V21" s="39">
        <f t="shared" si="8"/>
        <v>0</v>
      </c>
      <c r="W21" s="14">
        <v>0</v>
      </c>
      <c r="X21" s="39">
        <f t="shared" si="9"/>
        <v>0</v>
      </c>
      <c r="Y21" s="14">
        <v>7</v>
      </c>
      <c r="Z21" s="39">
        <f t="shared" si="10"/>
        <v>1.4285714285714285E-2</v>
      </c>
      <c r="AA21" s="14">
        <v>476</v>
      </c>
      <c r="AB21" s="39">
        <f t="shared" si="11"/>
        <v>0.97142857142857142</v>
      </c>
      <c r="AC21" s="14">
        <v>14</v>
      </c>
      <c r="AD21" s="39">
        <f t="shared" si="12"/>
        <v>2.8571428571428571E-2</v>
      </c>
      <c r="AE21" s="14">
        <v>490</v>
      </c>
      <c r="AF21" s="41">
        <f t="shared" si="13"/>
        <v>1</v>
      </c>
      <c r="AG21" s="15"/>
      <c r="AH21" s="16">
        <v>603</v>
      </c>
      <c r="AI21" s="46">
        <f t="shared" si="14"/>
        <v>0.81260364842454391</v>
      </c>
    </row>
    <row r="22" spans="1:35" ht="22.5" customHeight="1" thickBot="1">
      <c r="A22" s="30" t="s">
        <v>29</v>
      </c>
      <c r="B22" s="12">
        <v>168</v>
      </c>
      <c r="C22" s="12" t="s">
        <v>2</v>
      </c>
      <c r="D22" s="13"/>
      <c r="E22" s="14">
        <v>10</v>
      </c>
      <c r="F22" s="39">
        <f t="shared" si="0"/>
        <v>2.0242914979757085E-2</v>
      </c>
      <c r="G22" s="14">
        <v>242</v>
      </c>
      <c r="H22" s="39">
        <f t="shared" si="1"/>
        <v>0.48987854251012147</v>
      </c>
      <c r="I22" s="14">
        <v>0</v>
      </c>
      <c r="J22" s="39">
        <f t="shared" si="2"/>
        <v>0</v>
      </c>
      <c r="K22" s="14">
        <v>0</v>
      </c>
      <c r="L22" s="39">
        <f t="shared" si="3"/>
        <v>0</v>
      </c>
      <c r="M22" s="14">
        <v>7</v>
      </c>
      <c r="N22" s="39">
        <f t="shared" si="4"/>
        <v>1.417004048582996E-2</v>
      </c>
      <c r="O22" s="14">
        <v>0</v>
      </c>
      <c r="P22" s="39">
        <f t="shared" si="5"/>
        <v>0</v>
      </c>
      <c r="Q22" s="14">
        <v>24</v>
      </c>
      <c r="R22" s="39">
        <f t="shared" si="6"/>
        <v>4.8582995951417005E-2</v>
      </c>
      <c r="S22" s="14">
        <v>186</v>
      </c>
      <c r="T22" s="39">
        <f t="shared" si="7"/>
        <v>0.37651821862348178</v>
      </c>
      <c r="U22" s="14">
        <v>0</v>
      </c>
      <c r="V22" s="39">
        <f t="shared" si="8"/>
        <v>0</v>
      </c>
      <c r="W22" s="14">
        <v>0</v>
      </c>
      <c r="X22" s="39">
        <f t="shared" si="9"/>
        <v>0</v>
      </c>
      <c r="Y22" s="14">
        <v>6</v>
      </c>
      <c r="Z22" s="39">
        <f t="shared" si="10"/>
        <v>1.2145748987854251E-2</v>
      </c>
      <c r="AA22" s="14">
        <v>475</v>
      </c>
      <c r="AB22" s="39">
        <f t="shared" si="11"/>
        <v>0.96153846153846156</v>
      </c>
      <c r="AC22" s="14">
        <v>19</v>
      </c>
      <c r="AD22" s="39">
        <f t="shared" si="12"/>
        <v>3.8461538461538464E-2</v>
      </c>
      <c r="AE22" s="14">
        <v>494</v>
      </c>
      <c r="AF22" s="41">
        <f t="shared" si="13"/>
        <v>1</v>
      </c>
      <c r="AG22" s="15"/>
      <c r="AH22" s="16">
        <v>602</v>
      </c>
      <c r="AI22" s="46">
        <f t="shared" si="14"/>
        <v>0.82059800664451832</v>
      </c>
    </row>
    <row r="23" spans="1:35" ht="22.5" customHeight="1" thickBot="1">
      <c r="A23" s="30" t="s">
        <v>29</v>
      </c>
      <c r="B23" s="12">
        <v>170</v>
      </c>
      <c r="C23" s="12" t="s">
        <v>1</v>
      </c>
      <c r="D23" s="13"/>
      <c r="E23" s="14">
        <v>29</v>
      </c>
      <c r="F23" s="39">
        <f t="shared" si="0"/>
        <v>7.4358974358974358E-2</v>
      </c>
      <c r="G23" s="14">
        <v>45</v>
      </c>
      <c r="H23" s="39">
        <f t="shared" si="1"/>
        <v>0.11538461538461539</v>
      </c>
      <c r="I23" s="14">
        <v>32</v>
      </c>
      <c r="J23" s="39">
        <f t="shared" si="2"/>
        <v>8.2051282051282051E-2</v>
      </c>
      <c r="K23" s="14">
        <v>3</v>
      </c>
      <c r="L23" s="39">
        <f t="shared" si="3"/>
        <v>7.6923076923076927E-3</v>
      </c>
      <c r="M23" s="14">
        <v>115</v>
      </c>
      <c r="N23" s="39">
        <f t="shared" si="4"/>
        <v>0.29487179487179488</v>
      </c>
      <c r="O23" s="14">
        <v>11</v>
      </c>
      <c r="P23" s="39">
        <f t="shared" si="5"/>
        <v>2.8205128205128206E-2</v>
      </c>
      <c r="Q23" s="14">
        <v>16</v>
      </c>
      <c r="R23" s="39">
        <f t="shared" si="6"/>
        <v>4.1025641025641026E-2</v>
      </c>
      <c r="S23" s="14">
        <v>117</v>
      </c>
      <c r="T23" s="39">
        <f t="shared" si="7"/>
        <v>0.3</v>
      </c>
      <c r="U23" s="14">
        <v>0</v>
      </c>
      <c r="V23" s="39">
        <f t="shared" si="8"/>
        <v>0</v>
      </c>
      <c r="W23" s="14">
        <v>0</v>
      </c>
      <c r="X23" s="39">
        <f t="shared" si="9"/>
        <v>0</v>
      </c>
      <c r="Y23" s="14">
        <v>0</v>
      </c>
      <c r="Z23" s="39">
        <f t="shared" si="10"/>
        <v>0</v>
      </c>
      <c r="AA23" s="14">
        <v>368</v>
      </c>
      <c r="AB23" s="39">
        <f t="shared" si="11"/>
        <v>0.94358974358974357</v>
      </c>
      <c r="AC23" s="14">
        <v>22</v>
      </c>
      <c r="AD23" s="39">
        <f t="shared" si="12"/>
        <v>5.6410256410256411E-2</v>
      </c>
      <c r="AE23" s="14">
        <v>390</v>
      </c>
      <c r="AF23" s="41">
        <f t="shared" si="13"/>
        <v>1</v>
      </c>
      <c r="AG23" s="15"/>
      <c r="AH23" s="16">
        <v>452</v>
      </c>
      <c r="AI23" s="46">
        <f t="shared" si="14"/>
        <v>0.86283185840707965</v>
      </c>
    </row>
    <row r="24" spans="1:35" ht="22.5" customHeight="1" thickBot="1">
      <c r="A24" s="30" t="s">
        <v>29</v>
      </c>
      <c r="B24" s="12">
        <v>170</v>
      </c>
      <c r="C24" s="12" t="s">
        <v>2</v>
      </c>
      <c r="D24" s="13"/>
      <c r="E24" s="14">
        <v>12</v>
      </c>
      <c r="F24" s="39">
        <f t="shared" si="0"/>
        <v>3.015075376884422E-2</v>
      </c>
      <c r="G24" s="14">
        <v>80</v>
      </c>
      <c r="H24" s="39">
        <f t="shared" si="1"/>
        <v>0.20100502512562815</v>
      </c>
      <c r="I24" s="14">
        <v>28</v>
      </c>
      <c r="J24" s="39">
        <f t="shared" si="2"/>
        <v>7.0351758793969849E-2</v>
      </c>
      <c r="K24" s="14">
        <v>1</v>
      </c>
      <c r="L24" s="39">
        <f t="shared" si="3"/>
        <v>2.5125628140703518E-3</v>
      </c>
      <c r="M24" s="14">
        <v>115</v>
      </c>
      <c r="N24" s="39">
        <f t="shared" si="4"/>
        <v>0.28894472361809043</v>
      </c>
      <c r="O24" s="14">
        <v>8</v>
      </c>
      <c r="P24" s="39">
        <f t="shared" si="5"/>
        <v>2.0100502512562814E-2</v>
      </c>
      <c r="Q24" s="14">
        <v>16</v>
      </c>
      <c r="R24" s="39">
        <f t="shared" si="6"/>
        <v>4.0201005025125629E-2</v>
      </c>
      <c r="S24" s="14">
        <v>108</v>
      </c>
      <c r="T24" s="39">
        <f t="shared" si="7"/>
        <v>0.271356783919598</v>
      </c>
      <c r="U24" s="14">
        <v>0</v>
      </c>
      <c r="V24" s="39">
        <f t="shared" si="8"/>
        <v>0</v>
      </c>
      <c r="W24" s="14">
        <v>0</v>
      </c>
      <c r="X24" s="39">
        <f t="shared" si="9"/>
        <v>0</v>
      </c>
      <c r="Y24" s="14">
        <v>7</v>
      </c>
      <c r="Z24" s="39">
        <f t="shared" si="10"/>
        <v>1.7587939698492462E-2</v>
      </c>
      <c r="AA24" s="14">
        <v>375</v>
      </c>
      <c r="AB24" s="39">
        <f t="shared" si="11"/>
        <v>0.94221105527638194</v>
      </c>
      <c r="AC24" s="14">
        <v>23</v>
      </c>
      <c r="AD24" s="39">
        <f t="shared" si="12"/>
        <v>5.7788944723618091E-2</v>
      </c>
      <c r="AE24" s="14">
        <v>398</v>
      </c>
      <c r="AF24" s="41">
        <f t="shared" si="13"/>
        <v>1</v>
      </c>
      <c r="AG24" s="15"/>
      <c r="AH24" s="16">
        <v>452</v>
      </c>
      <c r="AI24" s="46">
        <f t="shared" si="14"/>
        <v>0.88053097345132747</v>
      </c>
    </row>
    <row r="25" spans="1:35" ht="22.5" customHeight="1" thickBot="1">
      <c r="A25" s="30" t="s">
        <v>29</v>
      </c>
      <c r="B25" s="12">
        <v>171</v>
      </c>
      <c r="C25" s="12" t="s">
        <v>1</v>
      </c>
      <c r="D25" s="13"/>
      <c r="E25" s="14">
        <v>15</v>
      </c>
      <c r="F25" s="39">
        <f t="shared" si="0"/>
        <v>2.9940119760479042E-2</v>
      </c>
      <c r="G25" s="14">
        <v>283</v>
      </c>
      <c r="H25" s="39">
        <f t="shared" si="1"/>
        <v>0.56487025948103797</v>
      </c>
      <c r="I25" s="14">
        <v>5</v>
      </c>
      <c r="J25" s="39">
        <f t="shared" si="2"/>
        <v>9.9800399201596807E-3</v>
      </c>
      <c r="K25" s="14">
        <v>2</v>
      </c>
      <c r="L25" s="39">
        <f t="shared" si="3"/>
        <v>3.9920159680638719E-3</v>
      </c>
      <c r="M25" s="14">
        <v>30</v>
      </c>
      <c r="N25" s="39">
        <f t="shared" si="4"/>
        <v>5.9880239520958084E-2</v>
      </c>
      <c r="O25" s="14">
        <v>5</v>
      </c>
      <c r="P25" s="39">
        <f t="shared" si="5"/>
        <v>9.9800399201596807E-3</v>
      </c>
      <c r="Q25" s="14">
        <v>13</v>
      </c>
      <c r="R25" s="39">
        <f t="shared" si="6"/>
        <v>2.5948103792415168E-2</v>
      </c>
      <c r="S25" s="14">
        <v>102</v>
      </c>
      <c r="T25" s="39">
        <f t="shared" si="7"/>
        <v>0.20359281437125748</v>
      </c>
      <c r="U25" s="14">
        <v>0</v>
      </c>
      <c r="V25" s="39">
        <f t="shared" si="8"/>
        <v>0</v>
      </c>
      <c r="W25" s="14">
        <v>0</v>
      </c>
      <c r="X25" s="39">
        <f t="shared" si="9"/>
        <v>0</v>
      </c>
      <c r="Y25" s="14">
        <v>12</v>
      </c>
      <c r="Z25" s="39">
        <f t="shared" si="10"/>
        <v>2.3952095808383235E-2</v>
      </c>
      <c r="AA25" s="14">
        <v>467</v>
      </c>
      <c r="AB25" s="39">
        <f t="shared" si="11"/>
        <v>0.93213572854291415</v>
      </c>
      <c r="AC25" s="14">
        <v>34</v>
      </c>
      <c r="AD25" s="39">
        <f t="shared" si="12"/>
        <v>6.7864271457085831E-2</v>
      </c>
      <c r="AE25" s="14">
        <v>501</v>
      </c>
      <c r="AF25" s="41">
        <f t="shared" si="13"/>
        <v>1</v>
      </c>
      <c r="AG25" s="15"/>
      <c r="AH25" s="16">
        <v>623</v>
      </c>
      <c r="AI25" s="46">
        <f t="shared" si="14"/>
        <v>0.8041733547351525</v>
      </c>
    </row>
    <row r="26" spans="1:35" ht="22.5" customHeight="1" thickBot="1">
      <c r="A26" s="31" t="s">
        <v>29</v>
      </c>
      <c r="B26" s="32">
        <v>182</v>
      </c>
      <c r="C26" s="32" t="s">
        <v>1</v>
      </c>
      <c r="D26" s="33"/>
      <c r="E26" s="34">
        <v>3</v>
      </c>
      <c r="F26" s="40">
        <f t="shared" si="0"/>
        <v>2.2058823529411766E-2</v>
      </c>
      <c r="G26" s="34">
        <v>71</v>
      </c>
      <c r="H26" s="40">
        <f t="shared" si="1"/>
        <v>0.5220588235294118</v>
      </c>
      <c r="I26" s="34">
        <v>2</v>
      </c>
      <c r="J26" s="40">
        <f t="shared" si="2"/>
        <v>1.4705882352941176E-2</v>
      </c>
      <c r="K26" s="34">
        <v>1</v>
      </c>
      <c r="L26" s="40">
        <f t="shared" si="3"/>
        <v>7.3529411764705881E-3</v>
      </c>
      <c r="M26" s="34">
        <v>5</v>
      </c>
      <c r="N26" s="40">
        <f t="shared" si="4"/>
        <v>3.6764705882352942E-2</v>
      </c>
      <c r="O26" s="34">
        <v>1</v>
      </c>
      <c r="P26" s="40">
        <f t="shared" si="5"/>
        <v>7.3529411764705881E-3</v>
      </c>
      <c r="Q26" s="34">
        <v>7</v>
      </c>
      <c r="R26" s="40">
        <f t="shared" si="6"/>
        <v>5.1470588235294115E-2</v>
      </c>
      <c r="S26" s="34">
        <v>39</v>
      </c>
      <c r="T26" s="40">
        <f t="shared" si="7"/>
        <v>0.28676470588235292</v>
      </c>
      <c r="U26" s="34">
        <v>0</v>
      </c>
      <c r="V26" s="40">
        <f t="shared" si="8"/>
        <v>0</v>
      </c>
      <c r="W26" s="34">
        <v>0</v>
      </c>
      <c r="X26" s="40">
        <f t="shared" si="9"/>
        <v>0</v>
      </c>
      <c r="Y26" s="34">
        <v>0</v>
      </c>
      <c r="Z26" s="40">
        <f t="shared" si="10"/>
        <v>0</v>
      </c>
      <c r="AA26" s="34">
        <v>129</v>
      </c>
      <c r="AB26" s="40">
        <f t="shared" si="11"/>
        <v>0.94852941176470584</v>
      </c>
      <c r="AC26" s="34">
        <v>7</v>
      </c>
      <c r="AD26" s="40">
        <f t="shared" si="12"/>
        <v>5.1470588235294115E-2</v>
      </c>
      <c r="AE26" s="34">
        <v>136</v>
      </c>
      <c r="AF26" s="42">
        <f t="shared" si="13"/>
        <v>1</v>
      </c>
      <c r="AG26" s="35"/>
      <c r="AH26" s="36">
        <v>157</v>
      </c>
      <c r="AI26" s="47">
        <f t="shared" si="14"/>
        <v>0.86624203821656054</v>
      </c>
    </row>
    <row r="27" spans="1:35" ht="4.5" customHeight="1" thickTop="1" thickBot="1"/>
    <row r="28" spans="1:35" ht="26.25" customHeight="1" thickTop="1" thickBot="1">
      <c r="A28" s="63" t="s">
        <v>18</v>
      </c>
      <c r="B28" s="64"/>
      <c r="C28" s="64"/>
      <c r="D28" s="19"/>
      <c r="E28" s="17">
        <f>SUM(E13:E26)</f>
        <v>175</v>
      </c>
      <c r="F28" s="43">
        <f>(E28)/AE28</f>
        <v>2.9540850776502363E-2</v>
      </c>
      <c r="G28" s="17">
        <f>SUM(G13:G26)</f>
        <v>2463</v>
      </c>
      <c r="H28" s="43">
        <f>(G28)/AE28</f>
        <v>0.41576637407157324</v>
      </c>
      <c r="I28" s="17">
        <f>SUM(I13:I26)</f>
        <v>131</v>
      </c>
      <c r="J28" s="43">
        <f>(I28)/AE28</f>
        <v>2.2113436866981768E-2</v>
      </c>
      <c r="K28" s="17">
        <f>SUM(K13:K26)</f>
        <v>20</v>
      </c>
      <c r="L28" s="43">
        <f>(K28)/AE28</f>
        <v>3.37609723160027E-3</v>
      </c>
      <c r="M28" s="17">
        <f>SUM(M13:M26)</f>
        <v>352</v>
      </c>
      <c r="N28" s="43">
        <f>(M28)/AE28</f>
        <v>5.9419311276164753E-2</v>
      </c>
      <c r="O28" s="17">
        <f>SUM(O13:O26)</f>
        <v>53</v>
      </c>
      <c r="P28" s="43">
        <f>(O28)/AE28</f>
        <v>8.9466576637407154E-3</v>
      </c>
      <c r="Q28" s="17">
        <f>SUM(Q13:Q26)</f>
        <v>309</v>
      </c>
      <c r="R28" s="43">
        <f>(Q28)/AE28</f>
        <v>5.2160702228224172E-2</v>
      </c>
      <c r="S28" s="17">
        <f>SUM(S13:S26)</f>
        <v>2060</v>
      </c>
      <c r="T28" s="43">
        <f>(S28)/AE28</f>
        <v>0.3477380148548278</v>
      </c>
      <c r="U28" s="17">
        <f>SUM(U13:U26)</f>
        <v>0</v>
      </c>
      <c r="V28" s="43">
        <f>(U28)/AE28</f>
        <v>0</v>
      </c>
      <c r="W28" s="17">
        <f>SUM(W13:W26)</f>
        <v>0</v>
      </c>
      <c r="X28" s="43">
        <f>(W28)/AE28</f>
        <v>0</v>
      </c>
      <c r="Y28" s="17">
        <f>SUM(Y13:Y26)</f>
        <v>87</v>
      </c>
      <c r="Z28" s="43">
        <f>(Y28)/AE28</f>
        <v>1.4686022957461175E-2</v>
      </c>
      <c r="AA28" s="17">
        <f>SUM(AA13:AA26)</f>
        <v>5650</v>
      </c>
      <c r="AB28" s="43">
        <f>(AA28)/AE28</f>
        <v>0.95374746792707632</v>
      </c>
      <c r="AC28" s="17">
        <f>SUM(AC13:AC26)</f>
        <v>274</v>
      </c>
      <c r="AD28" s="43">
        <f>(AC28)/AE28</f>
        <v>4.6252532072923701E-2</v>
      </c>
      <c r="AE28" s="17">
        <f>SUM(AE13:AE26)</f>
        <v>5924</v>
      </c>
      <c r="AF28" s="44">
        <f>(AE28)/AE28</f>
        <v>1</v>
      </c>
      <c r="AG28" s="18"/>
      <c r="AH28" s="17">
        <f>SUM(AH13:AH26)</f>
        <v>6988</v>
      </c>
      <c r="AI28" s="48">
        <f>(AE28)/AH28</f>
        <v>0.84773898111047508</v>
      </c>
    </row>
    <row r="29" spans="1:35" ht="6" customHeight="1" thickTop="1" thickBot="1"/>
    <row r="30" spans="1:35" ht="15.75" thickBot="1">
      <c r="A30" s="65" t="s">
        <v>16</v>
      </c>
      <c r="B30" s="65"/>
      <c r="C30" s="65"/>
      <c r="D30" s="65"/>
      <c r="E30" s="65"/>
      <c r="F30" s="65"/>
      <c r="G30" s="66">
        <v>8</v>
      </c>
      <c r="H30" s="66"/>
    </row>
    <row r="31" spans="1:35" ht="15.75" thickBot="1">
      <c r="A31" s="65" t="s">
        <v>17</v>
      </c>
      <c r="B31" s="65"/>
      <c r="C31" s="65"/>
      <c r="D31" s="65"/>
      <c r="E31" s="65"/>
      <c r="F31" s="65"/>
      <c r="G31" s="66">
        <v>14</v>
      </c>
      <c r="H31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8:C28"/>
    <mergeCell ref="A30:F30"/>
    <mergeCell ref="G30:H30"/>
    <mergeCell ref="A31:F31"/>
    <mergeCell ref="G31:H3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36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710937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51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30</v>
      </c>
      <c r="B13" s="12">
        <v>263</v>
      </c>
      <c r="C13" s="12" t="s">
        <v>1</v>
      </c>
      <c r="D13" s="13"/>
      <c r="E13" s="14">
        <v>114</v>
      </c>
      <c r="F13" s="39">
        <f>(E13)/AE13</f>
        <v>0.32203389830508472</v>
      </c>
      <c r="G13" s="14">
        <v>130</v>
      </c>
      <c r="H13" s="39">
        <f>(G13)/AE13</f>
        <v>0.3672316384180791</v>
      </c>
      <c r="I13" s="14">
        <v>8</v>
      </c>
      <c r="J13" s="39">
        <f>(I13)/AE13</f>
        <v>2.2598870056497175E-2</v>
      </c>
      <c r="K13" s="14">
        <v>3</v>
      </c>
      <c r="L13" s="39">
        <f>(K13)/AE13</f>
        <v>8.4745762711864406E-3</v>
      </c>
      <c r="M13" s="14">
        <v>13</v>
      </c>
      <c r="N13" s="39">
        <f>(M13)/AE13</f>
        <v>3.6723163841807911E-2</v>
      </c>
      <c r="O13" s="14">
        <v>1</v>
      </c>
      <c r="P13" s="39">
        <f>(O13)/AE13</f>
        <v>2.8248587570621469E-3</v>
      </c>
      <c r="Q13" s="14">
        <v>1</v>
      </c>
      <c r="R13" s="39">
        <f>(Q13)/AE13</f>
        <v>2.8248587570621469E-3</v>
      </c>
      <c r="S13" s="14">
        <v>28</v>
      </c>
      <c r="T13" s="39">
        <f>(S13)/AE13</f>
        <v>7.909604519774012E-2</v>
      </c>
      <c r="U13" s="14">
        <v>1</v>
      </c>
      <c r="V13" s="39">
        <f>(U13)/AE13</f>
        <v>2.8248587570621469E-3</v>
      </c>
      <c r="W13" s="14">
        <v>2</v>
      </c>
      <c r="X13" s="39">
        <f>(W13)/AE13</f>
        <v>5.6497175141242938E-3</v>
      </c>
      <c r="Y13" s="14">
        <v>26</v>
      </c>
      <c r="Z13" s="39">
        <f>(Y13)/AE13</f>
        <v>7.3446327683615822E-2</v>
      </c>
      <c r="AA13" s="14">
        <v>327</v>
      </c>
      <c r="AB13" s="39">
        <f>(AA13)/AE13</f>
        <v>0.92372881355932202</v>
      </c>
      <c r="AC13" s="14">
        <v>27</v>
      </c>
      <c r="AD13" s="39">
        <f>(AC13)/AE13</f>
        <v>7.6271186440677971E-2</v>
      </c>
      <c r="AE13" s="14">
        <v>354</v>
      </c>
      <c r="AF13" s="41">
        <f>(AE13)/AE13</f>
        <v>1</v>
      </c>
      <c r="AG13" s="15"/>
      <c r="AH13" s="45">
        <v>481</v>
      </c>
      <c r="AI13" s="46">
        <f>(AE13)/AH13</f>
        <v>0.73596673596673601</v>
      </c>
    </row>
    <row r="14" spans="1:36" ht="22.5" customHeight="1" thickBot="1">
      <c r="A14" s="30" t="s">
        <v>30</v>
      </c>
      <c r="B14" s="12">
        <v>263</v>
      </c>
      <c r="C14" s="12" t="s">
        <v>2</v>
      </c>
      <c r="D14" s="13"/>
      <c r="E14" s="14">
        <v>209</v>
      </c>
      <c r="F14" s="39">
        <f t="shared" ref="F14:F31" si="0">(E14)/AE14</f>
        <v>0.50728155339805825</v>
      </c>
      <c r="G14" s="14">
        <v>115</v>
      </c>
      <c r="H14" s="39">
        <f t="shared" ref="H14:H31" si="1">(G14)/AE14</f>
        <v>0.279126213592233</v>
      </c>
      <c r="I14" s="14">
        <v>11</v>
      </c>
      <c r="J14" s="39">
        <f t="shared" ref="J14:J31" si="2">(I14)/AE14</f>
        <v>2.6699029126213591E-2</v>
      </c>
      <c r="K14" s="14">
        <v>1</v>
      </c>
      <c r="L14" s="39">
        <f t="shared" ref="L14:L31" si="3">(K14)/AE14</f>
        <v>2.4271844660194173E-3</v>
      </c>
      <c r="M14" s="14">
        <v>2</v>
      </c>
      <c r="N14" s="39">
        <f t="shared" ref="N14:N31" si="4">(M14)/AE14</f>
        <v>4.8543689320388345E-3</v>
      </c>
      <c r="O14" s="14">
        <v>5</v>
      </c>
      <c r="P14" s="39">
        <f t="shared" ref="P14:P31" si="5">(O14)/AE14</f>
        <v>1.2135922330097087E-2</v>
      </c>
      <c r="Q14" s="14">
        <v>12</v>
      </c>
      <c r="R14" s="39">
        <f t="shared" ref="R14:R31" si="6">(Q14)/AE14</f>
        <v>2.9126213592233011E-2</v>
      </c>
      <c r="S14" s="14">
        <v>33</v>
      </c>
      <c r="T14" s="39">
        <f t="shared" ref="T14:T31" si="7">(S14)/AE14</f>
        <v>8.0097087378640783E-2</v>
      </c>
      <c r="U14" s="14">
        <v>0</v>
      </c>
      <c r="V14" s="39">
        <f t="shared" ref="V14:V31" si="8">(U14)/AE14</f>
        <v>0</v>
      </c>
      <c r="W14" s="14">
        <v>0</v>
      </c>
      <c r="X14" s="39">
        <f t="shared" ref="X14:X31" si="9">(W14)/AE14</f>
        <v>0</v>
      </c>
      <c r="Y14" s="14">
        <v>12</v>
      </c>
      <c r="Z14" s="39">
        <f t="shared" ref="Z14:Z31" si="10">(Y14)/AE14</f>
        <v>2.9126213592233011E-2</v>
      </c>
      <c r="AA14" s="14">
        <v>400</v>
      </c>
      <c r="AB14" s="39">
        <f t="shared" ref="AB14:AB31" si="11">(AA14)/AE14</f>
        <v>0.970873786407767</v>
      </c>
      <c r="AC14" s="14">
        <v>12</v>
      </c>
      <c r="AD14" s="39">
        <f t="shared" ref="AD14:AD31" si="12">(AC14)/AE14</f>
        <v>2.9126213592233011E-2</v>
      </c>
      <c r="AE14" s="14">
        <v>412</v>
      </c>
      <c r="AF14" s="41">
        <f t="shared" ref="AF14:AF31" si="13">(AE14)/AE14</f>
        <v>1</v>
      </c>
      <c r="AG14" s="15"/>
      <c r="AH14" s="16">
        <v>481</v>
      </c>
      <c r="AI14" s="46">
        <f t="shared" ref="AI14:AI31" si="14">(AE14)/AH14</f>
        <v>0.8565488565488566</v>
      </c>
    </row>
    <row r="15" spans="1:36" ht="22.5" customHeight="1" thickBot="1">
      <c r="A15" s="30" t="s">
        <v>30</v>
      </c>
      <c r="B15" s="12">
        <v>264</v>
      </c>
      <c r="C15" s="12" t="s">
        <v>1</v>
      </c>
      <c r="D15" s="13"/>
      <c r="E15" s="14">
        <v>126</v>
      </c>
      <c r="F15" s="39">
        <f t="shared" si="0"/>
        <v>0.41447368421052633</v>
      </c>
      <c r="G15" s="14">
        <v>100</v>
      </c>
      <c r="H15" s="39">
        <f t="shared" si="1"/>
        <v>0.32894736842105265</v>
      </c>
      <c r="I15" s="14">
        <v>2</v>
      </c>
      <c r="J15" s="39">
        <f t="shared" si="2"/>
        <v>6.5789473684210523E-3</v>
      </c>
      <c r="K15" s="14">
        <v>1</v>
      </c>
      <c r="L15" s="39">
        <f t="shared" si="3"/>
        <v>3.2894736842105261E-3</v>
      </c>
      <c r="M15" s="14">
        <v>21</v>
      </c>
      <c r="N15" s="39">
        <f t="shared" si="4"/>
        <v>6.9078947368421059E-2</v>
      </c>
      <c r="O15" s="14">
        <v>11</v>
      </c>
      <c r="P15" s="39">
        <f t="shared" si="5"/>
        <v>3.6184210526315791E-2</v>
      </c>
      <c r="Q15" s="14">
        <v>6</v>
      </c>
      <c r="R15" s="39">
        <f t="shared" si="6"/>
        <v>1.9736842105263157E-2</v>
      </c>
      <c r="S15" s="14">
        <v>19</v>
      </c>
      <c r="T15" s="39">
        <f t="shared" si="7"/>
        <v>6.25E-2</v>
      </c>
      <c r="U15" s="14">
        <v>1</v>
      </c>
      <c r="V15" s="39">
        <f t="shared" si="8"/>
        <v>3.2894736842105261E-3</v>
      </c>
      <c r="W15" s="14">
        <v>0</v>
      </c>
      <c r="X15" s="39">
        <f t="shared" si="9"/>
        <v>0</v>
      </c>
      <c r="Y15" s="14">
        <v>4</v>
      </c>
      <c r="Z15" s="39">
        <f t="shared" si="10"/>
        <v>1.3157894736842105E-2</v>
      </c>
      <c r="AA15" s="14">
        <v>291</v>
      </c>
      <c r="AB15" s="39">
        <f t="shared" si="11"/>
        <v>0.95723684210526316</v>
      </c>
      <c r="AC15" s="14">
        <v>13</v>
      </c>
      <c r="AD15" s="39">
        <f t="shared" si="12"/>
        <v>4.2763157894736843E-2</v>
      </c>
      <c r="AE15" s="14">
        <v>304</v>
      </c>
      <c r="AF15" s="41">
        <f t="shared" si="13"/>
        <v>1</v>
      </c>
      <c r="AG15" s="15"/>
      <c r="AH15" s="16">
        <v>380</v>
      </c>
      <c r="AI15" s="46">
        <f t="shared" si="14"/>
        <v>0.8</v>
      </c>
    </row>
    <row r="16" spans="1:36" ht="22.5" customHeight="1" thickBot="1">
      <c r="A16" s="30" t="s">
        <v>30</v>
      </c>
      <c r="B16" s="12">
        <v>264</v>
      </c>
      <c r="C16" s="12" t="s">
        <v>6</v>
      </c>
      <c r="D16" s="13"/>
      <c r="E16" s="14">
        <v>52</v>
      </c>
      <c r="F16" s="39">
        <f t="shared" si="0"/>
        <v>0.54736842105263162</v>
      </c>
      <c r="G16" s="14">
        <v>34</v>
      </c>
      <c r="H16" s="39">
        <f t="shared" si="1"/>
        <v>0.35789473684210527</v>
      </c>
      <c r="I16" s="14">
        <v>0</v>
      </c>
      <c r="J16" s="39">
        <f t="shared" si="2"/>
        <v>0</v>
      </c>
      <c r="K16" s="14">
        <v>0</v>
      </c>
      <c r="L16" s="39">
        <f t="shared" si="3"/>
        <v>0</v>
      </c>
      <c r="M16" s="14">
        <v>0</v>
      </c>
      <c r="N16" s="39">
        <f t="shared" si="4"/>
        <v>0</v>
      </c>
      <c r="O16" s="14">
        <v>0</v>
      </c>
      <c r="P16" s="39">
        <f t="shared" si="5"/>
        <v>0</v>
      </c>
      <c r="Q16" s="14">
        <v>0</v>
      </c>
      <c r="R16" s="39">
        <f t="shared" si="6"/>
        <v>0</v>
      </c>
      <c r="S16" s="14">
        <v>0</v>
      </c>
      <c r="T16" s="39">
        <f t="shared" si="7"/>
        <v>0</v>
      </c>
      <c r="U16" s="14">
        <v>0</v>
      </c>
      <c r="V16" s="39">
        <f t="shared" si="8"/>
        <v>0</v>
      </c>
      <c r="W16" s="14">
        <v>0</v>
      </c>
      <c r="X16" s="39">
        <f t="shared" si="9"/>
        <v>0</v>
      </c>
      <c r="Y16" s="14">
        <v>8</v>
      </c>
      <c r="Z16" s="39">
        <f t="shared" si="10"/>
        <v>8.4210526315789472E-2</v>
      </c>
      <c r="AA16" s="14">
        <v>94</v>
      </c>
      <c r="AB16" s="39">
        <f t="shared" si="11"/>
        <v>0.98947368421052628</v>
      </c>
      <c r="AC16" s="14">
        <v>1</v>
      </c>
      <c r="AD16" s="39">
        <f t="shared" si="12"/>
        <v>1.0526315789473684E-2</v>
      </c>
      <c r="AE16" s="14">
        <v>95</v>
      </c>
      <c r="AF16" s="41">
        <f t="shared" si="13"/>
        <v>1</v>
      </c>
      <c r="AG16" s="15"/>
      <c r="AH16" s="16">
        <v>124</v>
      </c>
      <c r="AI16" s="46">
        <f t="shared" si="14"/>
        <v>0.7661290322580645</v>
      </c>
    </row>
    <row r="17" spans="1:35" ht="22.5" customHeight="1" thickBot="1">
      <c r="A17" s="30" t="s">
        <v>30</v>
      </c>
      <c r="B17" s="12">
        <v>265</v>
      </c>
      <c r="C17" s="12" t="s">
        <v>1</v>
      </c>
      <c r="D17" s="13"/>
      <c r="E17" s="14">
        <v>250</v>
      </c>
      <c r="F17" s="39">
        <f t="shared" si="0"/>
        <v>0.57208237986270027</v>
      </c>
      <c r="G17" s="14">
        <v>119</v>
      </c>
      <c r="H17" s="39">
        <f t="shared" si="1"/>
        <v>0.27231121281464532</v>
      </c>
      <c r="I17" s="14">
        <v>3</v>
      </c>
      <c r="J17" s="39">
        <f t="shared" si="2"/>
        <v>6.8649885583524023E-3</v>
      </c>
      <c r="K17" s="14">
        <v>0</v>
      </c>
      <c r="L17" s="39">
        <f t="shared" si="3"/>
        <v>0</v>
      </c>
      <c r="M17" s="14">
        <v>8</v>
      </c>
      <c r="N17" s="39">
        <f t="shared" si="4"/>
        <v>1.8306636155606407E-2</v>
      </c>
      <c r="O17" s="14">
        <v>0</v>
      </c>
      <c r="P17" s="39">
        <f t="shared" si="5"/>
        <v>0</v>
      </c>
      <c r="Q17" s="14">
        <v>3</v>
      </c>
      <c r="R17" s="39">
        <f t="shared" si="6"/>
        <v>6.8649885583524023E-3</v>
      </c>
      <c r="S17" s="14">
        <v>28</v>
      </c>
      <c r="T17" s="39">
        <f t="shared" si="7"/>
        <v>6.4073226544622428E-2</v>
      </c>
      <c r="U17" s="14">
        <v>1</v>
      </c>
      <c r="V17" s="39">
        <f t="shared" si="8"/>
        <v>2.2883295194508009E-3</v>
      </c>
      <c r="W17" s="14">
        <v>0</v>
      </c>
      <c r="X17" s="39">
        <f t="shared" si="9"/>
        <v>0</v>
      </c>
      <c r="Y17" s="14">
        <v>15</v>
      </c>
      <c r="Z17" s="39">
        <f t="shared" si="10"/>
        <v>3.4324942791762014E-2</v>
      </c>
      <c r="AA17" s="14">
        <v>427</v>
      </c>
      <c r="AB17" s="39">
        <f t="shared" si="11"/>
        <v>0.97711670480549195</v>
      </c>
      <c r="AC17" s="14">
        <v>10</v>
      </c>
      <c r="AD17" s="39">
        <f t="shared" si="12"/>
        <v>2.2883295194508008E-2</v>
      </c>
      <c r="AE17" s="14">
        <v>437</v>
      </c>
      <c r="AF17" s="41">
        <f t="shared" si="13"/>
        <v>1</v>
      </c>
      <c r="AG17" s="15"/>
      <c r="AH17" s="16">
        <v>681</v>
      </c>
      <c r="AI17" s="46">
        <f t="shared" si="14"/>
        <v>0.64170337738619676</v>
      </c>
    </row>
    <row r="18" spans="1:35" ht="22.5" customHeight="1" thickBot="1">
      <c r="A18" s="30" t="s">
        <v>30</v>
      </c>
      <c r="B18" s="12">
        <v>265</v>
      </c>
      <c r="C18" s="12" t="s">
        <v>2</v>
      </c>
      <c r="D18" s="13"/>
      <c r="E18" s="14">
        <v>249</v>
      </c>
      <c r="F18" s="39">
        <f t="shared" si="0"/>
        <v>0.56719817767653757</v>
      </c>
      <c r="G18" s="14">
        <v>123</v>
      </c>
      <c r="H18" s="39">
        <f t="shared" si="1"/>
        <v>0.28018223234624146</v>
      </c>
      <c r="I18" s="14">
        <v>5</v>
      </c>
      <c r="J18" s="39">
        <f t="shared" si="2"/>
        <v>1.1389521640091117E-2</v>
      </c>
      <c r="K18" s="14">
        <v>1</v>
      </c>
      <c r="L18" s="39">
        <f t="shared" si="3"/>
        <v>2.2779043280182231E-3</v>
      </c>
      <c r="M18" s="14">
        <v>9</v>
      </c>
      <c r="N18" s="39">
        <f t="shared" si="4"/>
        <v>2.0501138952164009E-2</v>
      </c>
      <c r="O18" s="14">
        <v>1</v>
      </c>
      <c r="P18" s="39">
        <f t="shared" si="5"/>
        <v>2.2779043280182231E-3</v>
      </c>
      <c r="Q18" s="14">
        <v>7</v>
      </c>
      <c r="R18" s="39">
        <f t="shared" si="6"/>
        <v>1.5945330296127564E-2</v>
      </c>
      <c r="S18" s="14">
        <v>23</v>
      </c>
      <c r="T18" s="39">
        <f t="shared" si="7"/>
        <v>5.2391799544419138E-2</v>
      </c>
      <c r="U18" s="14">
        <v>1</v>
      </c>
      <c r="V18" s="39">
        <f t="shared" si="8"/>
        <v>2.2779043280182231E-3</v>
      </c>
      <c r="W18" s="14">
        <v>1</v>
      </c>
      <c r="X18" s="39">
        <f t="shared" si="9"/>
        <v>2.2779043280182231E-3</v>
      </c>
      <c r="Y18" s="14">
        <v>6</v>
      </c>
      <c r="Z18" s="39">
        <f t="shared" si="10"/>
        <v>1.366742596810934E-2</v>
      </c>
      <c r="AA18" s="14">
        <v>426</v>
      </c>
      <c r="AB18" s="39">
        <f t="shared" si="11"/>
        <v>0.97038724373576313</v>
      </c>
      <c r="AC18" s="14">
        <v>13</v>
      </c>
      <c r="AD18" s="39">
        <f t="shared" si="12"/>
        <v>2.9612756264236904E-2</v>
      </c>
      <c r="AE18" s="14">
        <v>439</v>
      </c>
      <c r="AF18" s="41">
        <f t="shared" si="13"/>
        <v>1</v>
      </c>
      <c r="AG18" s="15"/>
      <c r="AH18" s="16">
        <v>681</v>
      </c>
      <c r="AI18" s="46">
        <f t="shared" si="14"/>
        <v>0.64464023494860501</v>
      </c>
    </row>
    <row r="19" spans="1:35" ht="22.5" customHeight="1" thickBot="1">
      <c r="A19" s="30" t="s">
        <v>30</v>
      </c>
      <c r="B19" s="12">
        <v>265</v>
      </c>
      <c r="C19" s="12" t="s">
        <v>3</v>
      </c>
      <c r="D19" s="13"/>
      <c r="E19" s="14">
        <v>224</v>
      </c>
      <c r="F19" s="39">
        <f t="shared" si="0"/>
        <v>0.49888641425389757</v>
      </c>
      <c r="G19" s="14">
        <v>140</v>
      </c>
      <c r="H19" s="39">
        <f t="shared" si="1"/>
        <v>0.31180400890868598</v>
      </c>
      <c r="I19" s="14">
        <v>3</v>
      </c>
      <c r="J19" s="39">
        <f t="shared" si="2"/>
        <v>6.6815144766146995E-3</v>
      </c>
      <c r="K19" s="14">
        <v>0</v>
      </c>
      <c r="L19" s="39">
        <f t="shared" si="3"/>
        <v>0</v>
      </c>
      <c r="M19" s="14">
        <v>13</v>
      </c>
      <c r="N19" s="39">
        <f t="shared" si="4"/>
        <v>2.8953229398663696E-2</v>
      </c>
      <c r="O19" s="14">
        <v>4</v>
      </c>
      <c r="P19" s="39">
        <f t="shared" si="5"/>
        <v>8.9086859688195987E-3</v>
      </c>
      <c r="Q19" s="14">
        <v>3</v>
      </c>
      <c r="R19" s="39">
        <f t="shared" si="6"/>
        <v>6.6815144766146995E-3</v>
      </c>
      <c r="S19" s="14">
        <v>28</v>
      </c>
      <c r="T19" s="39">
        <f t="shared" si="7"/>
        <v>6.2360801781737196E-2</v>
      </c>
      <c r="U19" s="14">
        <v>1</v>
      </c>
      <c r="V19" s="39">
        <f t="shared" si="8"/>
        <v>2.2271714922048997E-3</v>
      </c>
      <c r="W19" s="14">
        <v>0</v>
      </c>
      <c r="X19" s="39">
        <f t="shared" si="9"/>
        <v>0</v>
      </c>
      <c r="Y19" s="14">
        <v>20</v>
      </c>
      <c r="Z19" s="39">
        <f t="shared" si="10"/>
        <v>4.4543429844097995E-2</v>
      </c>
      <c r="AA19" s="14">
        <v>436</v>
      </c>
      <c r="AB19" s="39">
        <f t="shared" si="11"/>
        <v>0.97104677060133626</v>
      </c>
      <c r="AC19" s="14">
        <v>13</v>
      </c>
      <c r="AD19" s="39">
        <f t="shared" si="12"/>
        <v>2.8953229398663696E-2</v>
      </c>
      <c r="AE19" s="14">
        <v>449</v>
      </c>
      <c r="AF19" s="41">
        <f t="shared" si="13"/>
        <v>1</v>
      </c>
      <c r="AG19" s="15"/>
      <c r="AH19" s="16">
        <v>680</v>
      </c>
      <c r="AI19" s="46">
        <f t="shared" si="14"/>
        <v>0.66029411764705881</v>
      </c>
    </row>
    <row r="20" spans="1:35" ht="22.5" customHeight="1" thickBot="1">
      <c r="A20" s="30" t="s">
        <v>30</v>
      </c>
      <c r="B20" s="12">
        <v>266</v>
      </c>
      <c r="C20" s="12" t="s">
        <v>1</v>
      </c>
      <c r="D20" s="13"/>
      <c r="E20" s="14">
        <v>173</v>
      </c>
      <c r="F20" s="39">
        <f t="shared" si="0"/>
        <v>0.46380697050938335</v>
      </c>
      <c r="G20" s="14">
        <v>113</v>
      </c>
      <c r="H20" s="39">
        <f t="shared" si="1"/>
        <v>0.30294906166219837</v>
      </c>
      <c r="I20" s="14">
        <v>15</v>
      </c>
      <c r="J20" s="39">
        <f t="shared" si="2"/>
        <v>4.0214477211796246E-2</v>
      </c>
      <c r="K20" s="14">
        <v>0</v>
      </c>
      <c r="L20" s="39">
        <f t="shared" si="3"/>
        <v>0</v>
      </c>
      <c r="M20" s="14">
        <v>6</v>
      </c>
      <c r="N20" s="39">
        <f t="shared" si="4"/>
        <v>1.6085790884718499E-2</v>
      </c>
      <c r="O20" s="14">
        <v>0</v>
      </c>
      <c r="P20" s="39">
        <f t="shared" si="5"/>
        <v>0</v>
      </c>
      <c r="Q20" s="14">
        <v>3</v>
      </c>
      <c r="R20" s="39">
        <f t="shared" si="6"/>
        <v>8.0428954423592495E-3</v>
      </c>
      <c r="S20" s="14">
        <v>24</v>
      </c>
      <c r="T20" s="39">
        <f t="shared" si="7"/>
        <v>6.4343163538873996E-2</v>
      </c>
      <c r="U20" s="14">
        <v>0</v>
      </c>
      <c r="V20" s="39">
        <f t="shared" si="8"/>
        <v>0</v>
      </c>
      <c r="W20" s="14">
        <v>0</v>
      </c>
      <c r="X20" s="39">
        <f t="shared" si="9"/>
        <v>0</v>
      </c>
      <c r="Y20" s="14">
        <v>19</v>
      </c>
      <c r="Z20" s="39">
        <f t="shared" si="10"/>
        <v>5.0938337801608578E-2</v>
      </c>
      <c r="AA20" s="14">
        <v>353</v>
      </c>
      <c r="AB20" s="39">
        <f t="shared" si="11"/>
        <v>0.9463806970509383</v>
      </c>
      <c r="AC20" s="14">
        <v>20</v>
      </c>
      <c r="AD20" s="39">
        <f t="shared" si="12"/>
        <v>5.3619302949061663E-2</v>
      </c>
      <c r="AE20" s="14">
        <v>373</v>
      </c>
      <c r="AF20" s="41">
        <f t="shared" si="13"/>
        <v>1</v>
      </c>
      <c r="AG20" s="15"/>
      <c r="AH20" s="16">
        <v>568</v>
      </c>
      <c r="AI20" s="46">
        <f t="shared" si="14"/>
        <v>0.65669014084507038</v>
      </c>
    </row>
    <row r="21" spans="1:35" ht="22.5" customHeight="1" thickBot="1">
      <c r="A21" s="30" t="s">
        <v>30</v>
      </c>
      <c r="B21" s="12">
        <v>266</v>
      </c>
      <c r="C21" s="12" t="s">
        <v>2</v>
      </c>
      <c r="D21" s="13"/>
      <c r="E21" s="14">
        <v>192</v>
      </c>
      <c r="F21" s="39">
        <f t="shared" si="0"/>
        <v>0.49740932642487046</v>
      </c>
      <c r="G21" s="14">
        <v>106</v>
      </c>
      <c r="H21" s="39">
        <f t="shared" si="1"/>
        <v>0.27461139896373055</v>
      </c>
      <c r="I21" s="14">
        <v>9</v>
      </c>
      <c r="J21" s="39">
        <f t="shared" si="2"/>
        <v>2.3316062176165803E-2</v>
      </c>
      <c r="K21" s="14">
        <v>0</v>
      </c>
      <c r="L21" s="39">
        <f t="shared" si="3"/>
        <v>0</v>
      </c>
      <c r="M21" s="14">
        <v>5</v>
      </c>
      <c r="N21" s="39">
        <f t="shared" si="4"/>
        <v>1.2953367875647668E-2</v>
      </c>
      <c r="O21" s="14">
        <v>0</v>
      </c>
      <c r="P21" s="39">
        <f t="shared" si="5"/>
        <v>0</v>
      </c>
      <c r="Q21" s="14">
        <v>0</v>
      </c>
      <c r="R21" s="39">
        <f t="shared" si="6"/>
        <v>0</v>
      </c>
      <c r="S21" s="14">
        <v>29</v>
      </c>
      <c r="T21" s="39">
        <f t="shared" si="7"/>
        <v>7.512953367875648E-2</v>
      </c>
      <c r="U21" s="14">
        <v>0</v>
      </c>
      <c r="V21" s="39">
        <f t="shared" si="8"/>
        <v>0</v>
      </c>
      <c r="W21" s="14">
        <v>0</v>
      </c>
      <c r="X21" s="39">
        <f t="shared" si="9"/>
        <v>0</v>
      </c>
      <c r="Y21" s="14">
        <v>29</v>
      </c>
      <c r="Z21" s="39">
        <f t="shared" si="10"/>
        <v>7.512953367875648E-2</v>
      </c>
      <c r="AA21" s="14">
        <v>370</v>
      </c>
      <c r="AB21" s="39">
        <f t="shared" si="11"/>
        <v>0.95854922279792742</v>
      </c>
      <c r="AC21" s="14">
        <v>16</v>
      </c>
      <c r="AD21" s="39">
        <f t="shared" si="12"/>
        <v>4.145077720207254E-2</v>
      </c>
      <c r="AE21" s="14">
        <v>386</v>
      </c>
      <c r="AF21" s="41">
        <f t="shared" si="13"/>
        <v>1</v>
      </c>
      <c r="AG21" s="15"/>
      <c r="AH21" s="16">
        <v>567</v>
      </c>
      <c r="AI21" s="46">
        <f t="shared" si="14"/>
        <v>0.6807760141093474</v>
      </c>
    </row>
    <row r="22" spans="1:35" ht="22.5" customHeight="1" thickBot="1">
      <c r="A22" s="30" t="s">
        <v>30</v>
      </c>
      <c r="B22" s="12">
        <v>266</v>
      </c>
      <c r="C22" s="12" t="s">
        <v>3</v>
      </c>
      <c r="D22" s="13"/>
      <c r="E22" s="14">
        <v>205</v>
      </c>
      <c r="F22" s="39">
        <f t="shared" si="0"/>
        <v>0.55256064690026951</v>
      </c>
      <c r="G22" s="14">
        <v>98</v>
      </c>
      <c r="H22" s="39">
        <f t="shared" si="1"/>
        <v>0.26415094339622641</v>
      </c>
      <c r="I22" s="14">
        <v>6</v>
      </c>
      <c r="J22" s="39">
        <f t="shared" si="2"/>
        <v>1.6172506738544475E-2</v>
      </c>
      <c r="K22" s="14">
        <v>3</v>
      </c>
      <c r="L22" s="39">
        <f t="shared" si="3"/>
        <v>8.0862533692722376E-3</v>
      </c>
      <c r="M22" s="14">
        <v>3</v>
      </c>
      <c r="N22" s="39">
        <f t="shared" si="4"/>
        <v>8.0862533692722376E-3</v>
      </c>
      <c r="O22" s="14">
        <v>0</v>
      </c>
      <c r="P22" s="39">
        <f t="shared" si="5"/>
        <v>0</v>
      </c>
      <c r="Q22" s="14">
        <v>4</v>
      </c>
      <c r="R22" s="39">
        <f t="shared" si="6"/>
        <v>1.078167115902965E-2</v>
      </c>
      <c r="S22" s="14">
        <v>25</v>
      </c>
      <c r="T22" s="39">
        <f t="shared" si="7"/>
        <v>6.7385444743935305E-2</v>
      </c>
      <c r="U22" s="14">
        <v>1</v>
      </c>
      <c r="V22" s="39">
        <f t="shared" si="8"/>
        <v>2.6954177897574125E-3</v>
      </c>
      <c r="W22" s="14">
        <v>0</v>
      </c>
      <c r="X22" s="39">
        <f t="shared" si="9"/>
        <v>0</v>
      </c>
      <c r="Y22" s="14">
        <v>14</v>
      </c>
      <c r="Z22" s="39">
        <f t="shared" si="10"/>
        <v>3.7735849056603772E-2</v>
      </c>
      <c r="AA22" s="14">
        <v>359</v>
      </c>
      <c r="AB22" s="39">
        <f t="shared" si="11"/>
        <v>0.96765498652291104</v>
      </c>
      <c r="AC22" s="14">
        <v>12</v>
      </c>
      <c r="AD22" s="39">
        <f t="shared" si="12"/>
        <v>3.2345013477088951E-2</v>
      </c>
      <c r="AE22" s="14">
        <v>371</v>
      </c>
      <c r="AF22" s="41">
        <f t="shared" si="13"/>
        <v>1</v>
      </c>
      <c r="AG22" s="15"/>
      <c r="AH22" s="16">
        <v>567</v>
      </c>
      <c r="AI22" s="46">
        <f t="shared" si="14"/>
        <v>0.65432098765432101</v>
      </c>
    </row>
    <row r="23" spans="1:35" ht="22.5" customHeight="1" thickBot="1">
      <c r="A23" s="30" t="s">
        <v>30</v>
      </c>
      <c r="B23" s="12">
        <v>267</v>
      </c>
      <c r="C23" s="12" t="s">
        <v>1</v>
      </c>
      <c r="D23" s="13"/>
      <c r="E23" s="14">
        <v>164</v>
      </c>
      <c r="F23" s="39">
        <f t="shared" si="0"/>
        <v>0.3923444976076555</v>
      </c>
      <c r="G23" s="14">
        <v>141</v>
      </c>
      <c r="H23" s="39">
        <f t="shared" si="1"/>
        <v>0.33732057416267941</v>
      </c>
      <c r="I23" s="14">
        <v>4</v>
      </c>
      <c r="J23" s="39">
        <f t="shared" si="2"/>
        <v>9.5693779904306216E-3</v>
      </c>
      <c r="K23" s="14">
        <v>5</v>
      </c>
      <c r="L23" s="39">
        <f t="shared" si="3"/>
        <v>1.1961722488038277E-2</v>
      </c>
      <c r="M23" s="14">
        <v>2</v>
      </c>
      <c r="N23" s="39">
        <f t="shared" si="4"/>
        <v>4.7846889952153108E-3</v>
      </c>
      <c r="O23" s="14">
        <v>1</v>
      </c>
      <c r="P23" s="39">
        <f t="shared" si="5"/>
        <v>2.3923444976076554E-3</v>
      </c>
      <c r="Q23" s="14">
        <v>11</v>
      </c>
      <c r="R23" s="39">
        <f t="shared" si="6"/>
        <v>2.6315789473684209E-2</v>
      </c>
      <c r="S23" s="14">
        <v>59</v>
      </c>
      <c r="T23" s="39">
        <f t="shared" si="7"/>
        <v>0.14114832535885166</v>
      </c>
      <c r="U23" s="14">
        <v>2</v>
      </c>
      <c r="V23" s="39">
        <f t="shared" si="8"/>
        <v>4.7846889952153108E-3</v>
      </c>
      <c r="W23" s="14">
        <v>0</v>
      </c>
      <c r="X23" s="39">
        <f t="shared" si="9"/>
        <v>0</v>
      </c>
      <c r="Y23" s="14">
        <v>11</v>
      </c>
      <c r="Z23" s="39">
        <f t="shared" si="10"/>
        <v>2.6315789473684209E-2</v>
      </c>
      <c r="AA23" s="14">
        <v>400</v>
      </c>
      <c r="AB23" s="39">
        <f t="shared" si="11"/>
        <v>0.9569377990430622</v>
      </c>
      <c r="AC23" s="14">
        <v>18</v>
      </c>
      <c r="AD23" s="39">
        <f t="shared" si="12"/>
        <v>4.3062200956937802E-2</v>
      </c>
      <c r="AE23" s="14">
        <v>418</v>
      </c>
      <c r="AF23" s="41">
        <f t="shared" si="13"/>
        <v>1</v>
      </c>
      <c r="AG23" s="15"/>
      <c r="AH23" s="16">
        <v>609</v>
      </c>
      <c r="AI23" s="46">
        <f t="shared" si="14"/>
        <v>0.68637110016420366</v>
      </c>
    </row>
    <row r="24" spans="1:35" ht="22.5" customHeight="1" thickBot="1">
      <c r="A24" s="30" t="s">
        <v>30</v>
      </c>
      <c r="B24" s="12">
        <v>267</v>
      </c>
      <c r="C24" s="12" t="s">
        <v>2</v>
      </c>
      <c r="D24" s="13"/>
      <c r="E24" s="14">
        <v>148</v>
      </c>
      <c r="F24" s="39">
        <f t="shared" si="0"/>
        <v>0.37563451776649748</v>
      </c>
      <c r="G24" s="14">
        <v>153</v>
      </c>
      <c r="H24" s="39">
        <f t="shared" si="1"/>
        <v>0.3883248730964467</v>
      </c>
      <c r="I24" s="14">
        <v>16</v>
      </c>
      <c r="J24" s="39">
        <f t="shared" si="2"/>
        <v>4.060913705583756E-2</v>
      </c>
      <c r="K24" s="14">
        <v>1</v>
      </c>
      <c r="L24" s="39">
        <f t="shared" si="3"/>
        <v>2.5380710659898475E-3</v>
      </c>
      <c r="M24" s="14">
        <v>0</v>
      </c>
      <c r="N24" s="39">
        <f t="shared" si="4"/>
        <v>0</v>
      </c>
      <c r="O24" s="14">
        <v>0</v>
      </c>
      <c r="P24" s="39">
        <f t="shared" si="5"/>
        <v>0</v>
      </c>
      <c r="Q24" s="14">
        <v>1</v>
      </c>
      <c r="R24" s="39">
        <f t="shared" si="6"/>
        <v>2.5380710659898475E-3</v>
      </c>
      <c r="S24" s="14">
        <v>56</v>
      </c>
      <c r="T24" s="39">
        <f t="shared" si="7"/>
        <v>0.14213197969543148</v>
      </c>
      <c r="U24" s="14">
        <v>2</v>
      </c>
      <c r="V24" s="39">
        <f t="shared" si="8"/>
        <v>5.076142131979695E-3</v>
      </c>
      <c r="W24" s="14">
        <v>0</v>
      </c>
      <c r="X24" s="39">
        <f t="shared" si="9"/>
        <v>0</v>
      </c>
      <c r="Y24" s="14">
        <v>4</v>
      </c>
      <c r="Z24" s="39">
        <f t="shared" si="10"/>
        <v>1.015228426395939E-2</v>
      </c>
      <c r="AA24" s="14">
        <v>381</v>
      </c>
      <c r="AB24" s="39">
        <f t="shared" si="11"/>
        <v>0.96700507614213194</v>
      </c>
      <c r="AC24" s="14">
        <v>13</v>
      </c>
      <c r="AD24" s="39">
        <f t="shared" si="12"/>
        <v>3.2994923857868022E-2</v>
      </c>
      <c r="AE24" s="14">
        <v>394</v>
      </c>
      <c r="AF24" s="41">
        <f t="shared" si="13"/>
        <v>1</v>
      </c>
      <c r="AG24" s="15"/>
      <c r="AH24" s="16">
        <v>609</v>
      </c>
      <c r="AI24" s="46">
        <f t="shared" si="14"/>
        <v>0.64696223316912971</v>
      </c>
    </row>
    <row r="25" spans="1:35" ht="22.5" customHeight="1" thickBot="1">
      <c r="A25" s="30" t="s">
        <v>30</v>
      </c>
      <c r="B25" s="12">
        <v>267</v>
      </c>
      <c r="C25" s="12" t="s">
        <v>3</v>
      </c>
      <c r="D25" s="13"/>
      <c r="E25" s="14">
        <v>147</v>
      </c>
      <c r="F25" s="39">
        <f t="shared" si="0"/>
        <v>0.33793103448275863</v>
      </c>
      <c r="G25" s="14">
        <v>182</v>
      </c>
      <c r="H25" s="39">
        <f t="shared" si="1"/>
        <v>0.41839080459770117</v>
      </c>
      <c r="I25" s="14">
        <v>10</v>
      </c>
      <c r="J25" s="39">
        <f t="shared" si="2"/>
        <v>2.2988505747126436E-2</v>
      </c>
      <c r="K25" s="14">
        <v>2</v>
      </c>
      <c r="L25" s="39">
        <f t="shared" si="3"/>
        <v>4.5977011494252873E-3</v>
      </c>
      <c r="M25" s="14">
        <v>10</v>
      </c>
      <c r="N25" s="39">
        <f t="shared" si="4"/>
        <v>2.2988505747126436E-2</v>
      </c>
      <c r="O25" s="14">
        <v>1</v>
      </c>
      <c r="P25" s="39">
        <f t="shared" si="5"/>
        <v>2.2988505747126436E-3</v>
      </c>
      <c r="Q25" s="14">
        <v>2</v>
      </c>
      <c r="R25" s="39">
        <f t="shared" si="6"/>
        <v>4.5977011494252873E-3</v>
      </c>
      <c r="S25" s="14">
        <v>67</v>
      </c>
      <c r="T25" s="39">
        <f t="shared" si="7"/>
        <v>0.15402298850574714</v>
      </c>
      <c r="U25" s="14">
        <v>1</v>
      </c>
      <c r="V25" s="39">
        <f t="shared" si="8"/>
        <v>2.2988505747126436E-3</v>
      </c>
      <c r="W25" s="14">
        <v>0</v>
      </c>
      <c r="X25" s="39">
        <f t="shared" si="9"/>
        <v>0</v>
      </c>
      <c r="Y25" s="14">
        <v>0</v>
      </c>
      <c r="Z25" s="39">
        <f t="shared" si="10"/>
        <v>0</v>
      </c>
      <c r="AA25" s="14">
        <v>422</v>
      </c>
      <c r="AB25" s="39">
        <f t="shared" si="11"/>
        <v>0.97011494252873565</v>
      </c>
      <c r="AC25" s="14">
        <v>13</v>
      </c>
      <c r="AD25" s="39">
        <f t="shared" si="12"/>
        <v>2.9885057471264367E-2</v>
      </c>
      <c r="AE25" s="14">
        <v>435</v>
      </c>
      <c r="AF25" s="41">
        <f t="shared" si="13"/>
        <v>1</v>
      </c>
      <c r="AG25" s="15"/>
      <c r="AH25" s="16">
        <v>609</v>
      </c>
      <c r="AI25" s="46">
        <f t="shared" si="14"/>
        <v>0.7142857142857143</v>
      </c>
    </row>
    <row r="26" spans="1:35" ht="22.5" customHeight="1" thickBot="1">
      <c r="A26" s="30" t="s">
        <v>30</v>
      </c>
      <c r="B26" s="12">
        <v>267</v>
      </c>
      <c r="C26" s="12" t="s">
        <v>4</v>
      </c>
      <c r="D26" s="13"/>
      <c r="E26" s="14">
        <v>157</v>
      </c>
      <c r="F26" s="39">
        <f t="shared" si="0"/>
        <v>0.36511627906976746</v>
      </c>
      <c r="G26" s="14">
        <v>134</v>
      </c>
      <c r="H26" s="39">
        <f t="shared" si="1"/>
        <v>0.3116279069767442</v>
      </c>
      <c r="I26" s="14">
        <v>5</v>
      </c>
      <c r="J26" s="39">
        <f t="shared" si="2"/>
        <v>1.1627906976744186E-2</v>
      </c>
      <c r="K26" s="14">
        <v>4</v>
      </c>
      <c r="L26" s="39">
        <f t="shared" si="3"/>
        <v>9.3023255813953487E-3</v>
      </c>
      <c r="M26" s="14">
        <v>16</v>
      </c>
      <c r="N26" s="39">
        <f t="shared" si="4"/>
        <v>3.7209302325581395E-2</v>
      </c>
      <c r="O26" s="14">
        <v>0</v>
      </c>
      <c r="P26" s="39">
        <f t="shared" si="5"/>
        <v>0</v>
      </c>
      <c r="Q26" s="14">
        <v>16</v>
      </c>
      <c r="R26" s="39">
        <f t="shared" si="6"/>
        <v>3.7209302325581395E-2</v>
      </c>
      <c r="S26" s="14">
        <v>65</v>
      </c>
      <c r="T26" s="39">
        <f t="shared" si="7"/>
        <v>0.15116279069767441</v>
      </c>
      <c r="U26" s="14">
        <v>4</v>
      </c>
      <c r="V26" s="39">
        <f t="shared" si="8"/>
        <v>9.3023255813953487E-3</v>
      </c>
      <c r="W26" s="14">
        <v>0</v>
      </c>
      <c r="X26" s="39">
        <f t="shared" si="9"/>
        <v>0</v>
      </c>
      <c r="Y26" s="14">
        <v>12</v>
      </c>
      <c r="Z26" s="39">
        <f t="shared" si="10"/>
        <v>2.7906976744186046E-2</v>
      </c>
      <c r="AA26" s="14">
        <v>413</v>
      </c>
      <c r="AB26" s="39">
        <f t="shared" si="11"/>
        <v>0.96046511627906972</v>
      </c>
      <c r="AC26" s="14">
        <v>17</v>
      </c>
      <c r="AD26" s="39">
        <f t="shared" si="12"/>
        <v>3.9534883720930232E-2</v>
      </c>
      <c r="AE26" s="14">
        <v>430</v>
      </c>
      <c r="AF26" s="41">
        <f t="shared" si="13"/>
        <v>1</v>
      </c>
      <c r="AG26" s="15"/>
      <c r="AH26" s="16">
        <v>608</v>
      </c>
      <c r="AI26" s="46">
        <f t="shared" si="14"/>
        <v>0.70723684210526316</v>
      </c>
    </row>
    <row r="27" spans="1:35" ht="22.5" customHeight="1" thickBot="1">
      <c r="A27" s="30" t="s">
        <v>30</v>
      </c>
      <c r="B27" s="12">
        <v>267</v>
      </c>
      <c r="C27" s="12" t="s">
        <v>5</v>
      </c>
      <c r="D27" s="13"/>
      <c r="E27" s="14">
        <v>144</v>
      </c>
      <c r="F27" s="39">
        <f t="shared" si="0"/>
        <v>0.35555555555555557</v>
      </c>
      <c r="G27" s="14">
        <v>124</v>
      </c>
      <c r="H27" s="39">
        <f t="shared" si="1"/>
        <v>0.30617283950617286</v>
      </c>
      <c r="I27" s="14">
        <v>6</v>
      </c>
      <c r="J27" s="39">
        <f t="shared" si="2"/>
        <v>1.4814814814814815E-2</v>
      </c>
      <c r="K27" s="14">
        <v>2</v>
      </c>
      <c r="L27" s="39">
        <f t="shared" si="3"/>
        <v>4.9382716049382715E-3</v>
      </c>
      <c r="M27" s="14">
        <v>0</v>
      </c>
      <c r="N27" s="39">
        <f t="shared" si="4"/>
        <v>0</v>
      </c>
      <c r="O27" s="14">
        <v>2</v>
      </c>
      <c r="P27" s="39">
        <f t="shared" si="5"/>
        <v>4.9382716049382715E-3</v>
      </c>
      <c r="Q27" s="14">
        <v>14</v>
      </c>
      <c r="R27" s="39">
        <f t="shared" si="6"/>
        <v>3.4567901234567898E-2</v>
      </c>
      <c r="S27" s="14">
        <v>73</v>
      </c>
      <c r="T27" s="39">
        <f t="shared" si="7"/>
        <v>0.18024691358024691</v>
      </c>
      <c r="U27" s="14">
        <v>2</v>
      </c>
      <c r="V27" s="39">
        <f t="shared" si="8"/>
        <v>4.9382716049382715E-3</v>
      </c>
      <c r="W27" s="14">
        <v>0</v>
      </c>
      <c r="X27" s="39">
        <f t="shared" si="9"/>
        <v>0</v>
      </c>
      <c r="Y27" s="14">
        <v>11</v>
      </c>
      <c r="Z27" s="39">
        <f t="shared" si="10"/>
        <v>2.7160493827160494E-2</v>
      </c>
      <c r="AA27" s="14">
        <v>378</v>
      </c>
      <c r="AB27" s="39">
        <f t="shared" si="11"/>
        <v>0.93333333333333335</v>
      </c>
      <c r="AC27" s="14">
        <v>27</v>
      </c>
      <c r="AD27" s="39">
        <f t="shared" si="12"/>
        <v>6.6666666666666666E-2</v>
      </c>
      <c r="AE27" s="14">
        <v>405</v>
      </c>
      <c r="AF27" s="41">
        <f t="shared" si="13"/>
        <v>1</v>
      </c>
      <c r="AG27" s="15"/>
      <c r="AH27" s="16">
        <v>608</v>
      </c>
      <c r="AI27" s="46">
        <f t="shared" si="14"/>
        <v>0.66611842105263153</v>
      </c>
    </row>
    <row r="28" spans="1:35" ht="22.5" customHeight="1" thickBot="1">
      <c r="A28" s="30" t="s">
        <v>30</v>
      </c>
      <c r="B28" s="12">
        <v>268</v>
      </c>
      <c r="C28" s="12" t="s">
        <v>1</v>
      </c>
      <c r="D28" s="13"/>
      <c r="E28" s="14">
        <v>146</v>
      </c>
      <c r="F28" s="39">
        <f t="shared" si="0"/>
        <v>0.34352941176470586</v>
      </c>
      <c r="G28" s="14">
        <v>140</v>
      </c>
      <c r="H28" s="39">
        <f t="shared" si="1"/>
        <v>0.32941176470588235</v>
      </c>
      <c r="I28" s="14">
        <v>12</v>
      </c>
      <c r="J28" s="39">
        <f t="shared" si="2"/>
        <v>2.823529411764706E-2</v>
      </c>
      <c r="K28" s="14">
        <v>1</v>
      </c>
      <c r="L28" s="39">
        <f t="shared" si="3"/>
        <v>2.352941176470588E-3</v>
      </c>
      <c r="M28" s="14">
        <v>6</v>
      </c>
      <c r="N28" s="39">
        <f t="shared" si="4"/>
        <v>1.411764705882353E-2</v>
      </c>
      <c r="O28" s="14">
        <v>2</v>
      </c>
      <c r="P28" s="39">
        <f t="shared" si="5"/>
        <v>4.7058823529411761E-3</v>
      </c>
      <c r="Q28" s="14">
        <v>6</v>
      </c>
      <c r="R28" s="39">
        <f t="shared" si="6"/>
        <v>1.411764705882353E-2</v>
      </c>
      <c r="S28" s="14">
        <v>90</v>
      </c>
      <c r="T28" s="39">
        <f t="shared" si="7"/>
        <v>0.21176470588235294</v>
      </c>
      <c r="U28" s="14">
        <v>1</v>
      </c>
      <c r="V28" s="39">
        <f t="shared" si="8"/>
        <v>2.352941176470588E-3</v>
      </c>
      <c r="W28" s="14">
        <v>0</v>
      </c>
      <c r="X28" s="39">
        <f t="shared" si="9"/>
        <v>0</v>
      </c>
      <c r="Y28" s="14">
        <v>11</v>
      </c>
      <c r="Z28" s="39">
        <f t="shared" si="10"/>
        <v>2.5882352941176471E-2</v>
      </c>
      <c r="AA28" s="14">
        <v>415</v>
      </c>
      <c r="AB28" s="39">
        <f t="shared" si="11"/>
        <v>0.97647058823529409</v>
      </c>
      <c r="AC28" s="14">
        <v>10</v>
      </c>
      <c r="AD28" s="39">
        <f t="shared" si="12"/>
        <v>2.3529411764705882E-2</v>
      </c>
      <c r="AE28" s="14">
        <v>425</v>
      </c>
      <c r="AF28" s="41">
        <f t="shared" si="13"/>
        <v>1</v>
      </c>
      <c r="AG28" s="15"/>
      <c r="AH28" s="16">
        <v>615</v>
      </c>
      <c r="AI28" s="46">
        <f t="shared" si="14"/>
        <v>0.69105691056910568</v>
      </c>
    </row>
    <row r="29" spans="1:35" ht="22.5" customHeight="1" thickBot="1">
      <c r="A29" s="30" t="s">
        <v>30</v>
      </c>
      <c r="B29" s="12">
        <v>268</v>
      </c>
      <c r="C29" s="12" t="s">
        <v>2</v>
      </c>
      <c r="D29" s="13"/>
      <c r="E29" s="14">
        <v>209</v>
      </c>
      <c r="F29" s="39">
        <f t="shared" si="0"/>
        <v>0.46341463414634149</v>
      </c>
      <c r="G29" s="14">
        <v>120</v>
      </c>
      <c r="H29" s="39">
        <f t="shared" si="1"/>
        <v>0.26607538802660752</v>
      </c>
      <c r="I29" s="14">
        <v>10</v>
      </c>
      <c r="J29" s="39">
        <f t="shared" si="2"/>
        <v>2.2172949002217297E-2</v>
      </c>
      <c r="K29" s="14">
        <v>1</v>
      </c>
      <c r="L29" s="39">
        <f t="shared" si="3"/>
        <v>2.2172949002217295E-3</v>
      </c>
      <c r="M29" s="14">
        <v>5</v>
      </c>
      <c r="N29" s="39">
        <f t="shared" si="4"/>
        <v>1.1086474501108648E-2</v>
      </c>
      <c r="O29" s="14">
        <v>0</v>
      </c>
      <c r="P29" s="39">
        <f t="shared" si="5"/>
        <v>0</v>
      </c>
      <c r="Q29" s="14">
        <v>10</v>
      </c>
      <c r="R29" s="39">
        <f t="shared" si="6"/>
        <v>2.2172949002217297E-2</v>
      </c>
      <c r="S29" s="14">
        <v>73</v>
      </c>
      <c r="T29" s="39">
        <f t="shared" si="7"/>
        <v>0.16186252771618626</v>
      </c>
      <c r="U29" s="14">
        <v>0</v>
      </c>
      <c r="V29" s="39">
        <f t="shared" si="8"/>
        <v>0</v>
      </c>
      <c r="W29" s="14">
        <v>0</v>
      </c>
      <c r="X29" s="39">
        <f t="shared" si="9"/>
        <v>0</v>
      </c>
      <c r="Y29" s="14">
        <v>9</v>
      </c>
      <c r="Z29" s="39">
        <f t="shared" si="10"/>
        <v>1.9955654101995565E-2</v>
      </c>
      <c r="AA29" s="14">
        <v>437</v>
      </c>
      <c r="AB29" s="39">
        <f t="shared" si="11"/>
        <v>0.96895787139689582</v>
      </c>
      <c r="AC29" s="14">
        <v>14</v>
      </c>
      <c r="AD29" s="39">
        <f t="shared" si="12"/>
        <v>3.1042128603104215E-2</v>
      </c>
      <c r="AE29" s="14">
        <v>451</v>
      </c>
      <c r="AF29" s="41">
        <f t="shared" si="13"/>
        <v>1</v>
      </c>
      <c r="AG29" s="15"/>
      <c r="AH29" s="16">
        <v>615</v>
      </c>
      <c r="AI29" s="46">
        <f t="shared" si="14"/>
        <v>0.73333333333333328</v>
      </c>
    </row>
    <row r="30" spans="1:35" ht="22.5" customHeight="1" thickBot="1">
      <c r="A30" s="30" t="s">
        <v>30</v>
      </c>
      <c r="B30" s="12">
        <v>268</v>
      </c>
      <c r="C30" s="12" t="s">
        <v>3</v>
      </c>
      <c r="D30" s="13"/>
      <c r="E30" s="14">
        <v>201</v>
      </c>
      <c r="F30" s="39">
        <f t="shared" si="0"/>
        <v>0.44273127753303965</v>
      </c>
      <c r="G30" s="14">
        <v>117</v>
      </c>
      <c r="H30" s="39">
        <f t="shared" si="1"/>
        <v>0.25770925110132159</v>
      </c>
      <c r="I30" s="14">
        <v>18</v>
      </c>
      <c r="J30" s="39">
        <f t="shared" si="2"/>
        <v>3.9647577092511016E-2</v>
      </c>
      <c r="K30" s="14">
        <v>0</v>
      </c>
      <c r="L30" s="39">
        <f t="shared" si="3"/>
        <v>0</v>
      </c>
      <c r="M30" s="14">
        <v>7</v>
      </c>
      <c r="N30" s="39">
        <f t="shared" si="4"/>
        <v>1.5418502202643172E-2</v>
      </c>
      <c r="O30" s="14">
        <v>0</v>
      </c>
      <c r="P30" s="39">
        <f t="shared" si="5"/>
        <v>0</v>
      </c>
      <c r="Q30" s="14">
        <v>3</v>
      </c>
      <c r="R30" s="39">
        <f t="shared" si="6"/>
        <v>6.6079295154185024E-3</v>
      </c>
      <c r="S30" s="14">
        <v>73</v>
      </c>
      <c r="T30" s="39">
        <f t="shared" si="7"/>
        <v>0.16079295154185022</v>
      </c>
      <c r="U30" s="14">
        <v>0</v>
      </c>
      <c r="V30" s="39">
        <f t="shared" si="8"/>
        <v>0</v>
      </c>
      <c r="W30" s="14">
        <v>0</v>
      </c>
      <c r="X30" s="39">
        <f t="shared" si="9"/>
        <v>0</v>
      </c>
      <c r="Y30" s="14">
        <v>16</v>
      </c>
      <c r="Z30" s="39">
        <f t="shared" si="10"/>
        <v>3.5242290748898682E-2</v>
      </c>
      <c r="AA30" s="14">
        <v>435</v>
      </c>
      <c r="AB30" s="39">
        <f t="shared" si="11"/>
        <v>0.95814977973568283</v>
      </c>
      <c r="AC30" s="14">
        <v>19</v>
      </c>
      <c r="AD30" s="39">
        <f t="shared" si="12"/>
        <v>4.185022026431718E-2</v>
      </c>
      <c r="AE30" s="14">
        <v>454</v>
      </c>
      <c r="AF30" s="41">
        <f t="shared" si="13"/>
        <v>1</v>
      </c>
      <c r="AG30" s="15"/>
      <c r="AH30" s="16">
        <v>614</v>
      </c>
      <c r="AI30" s="46">
        <f t="shared" si="14"/>
        <v>0.73941368078175895</v>
      </c>
    </row>
    <row r="31" spans="1:35" ht="22.5" customHeight="1" thickBot="1">
      <c r="A31" s="31" t="s">
        <v>30</v>
      </c>
      <c r="B31" s="32">
        <v>269</v>
      </c>
      <c r="C31" s="32" t="s">
        <v>1</v>
      </c>
      <c r="D31" s="33"/>
      <c r="E31" s="34">
        <v>209</v>
      </c>
      <c r="F31" s="40">
        <f t="shared" si="0"/>
        <v>0.50728155339805825</v>
      </c>
      <c r="G31" s="34">
        <v>115</v>
      </c>
      <c r="H31" s="40">
        <f t="shared" si="1"/>
        <v>0.279126213592233</v>
      </c>
      <c r="I31" s="34">
        <v>11</v>
      </c>
      <c r="J31" s="40">
        <f t="shared" si="2"/>
        <v>2.6699029126213591E-2</v>
      </c>
      <c r="K31" s="34">
        <v>2</v>
      </c>
      <c r="L31" s="40">
        <f t="shared" si="3"/>
        <v>4.8543689320388345E-3</v>
      </c>
      <c r="M31" s="34">
        <v>1</v>
      </c>
      <c r="N31" s="40">
        <f t="shared" si="4"/>
        <v>2.4271844660194173E-3</v>
      </c>
      <c r="O31" s="34">
        <v>12</v>
      </c>
      <c r="P31" s="40">
        <f t="shared" si="5"/>
        <v>2.9126213592233011E-2</v>
      </c>
      <c r="Q31" s="34">
        <v>5</v>
      </c>
      <c r="R31" s="40">
        <f t="shared" si="6"/>
        <v>1.2135922330097087E-2</v>
      </c>
      <c r="S31" s="34">
        <v>33</v>
      </c>
      <c r="T31" s="40">
        <f t="shared" si="7"/>
        <v>8.0097087378640783E-2</v>
      </c>
      <c r="U31" s="34">
        <v>0</v>
      </c>
      <c r="V31" s="40">
        <f t="shared" si="8"/>
        <v>0</v>
      </c>
      <c r="W31" s="34">
        <v>0</v>
      </c>
      <c r="X31" s="40">
        <f t="shared" si="9"/>
        <v>0</v>
      </c>
      <c r="Y31" s="34">
        <v>12</v>
      </c>
      <c r="Z31" s="40">
        <f t="shared" si="10"/>
        <v>2.9126213592233011E-2</v>
      </c>
      <c r="AA31" s="34">
        <v>400</v>
      </c>
      <c r="AB31" s="40">
        <f t="shared" si="11"/>
        <v>0.970873786407767</v>
      </c>
      <c r="AC31" s="34">
        <v>12</v>
      </c>
      <c r="AD31" s="40">
        <f t="shared" si="12"/>
        <v>2.9126213592233011E-2</v>
      </c>
      <c r="AE31" s="34">
        <v>412</v>
      </c>
      <c r="AF31" s="42">
        <f t="shared" si="13"/>
        <v>1</v>
      </c>
      <c r="AG31" s="35"/>
      <c r="AH31" s="36">
        <v>648</v>
      </c>
      <c r="AI31" s="47">
        <f t="shared" si="14"/>
        <v>0.63580246913580252</v>
      </c>
    </row>
    <row r="32" spans="1:35" ht="4.5" customHeight="1" thickTop="1" thickBot="1"/>
    <row r="33" spans="1:35" ht="26.25" customHeight="1" thickTop="1" thickBot="1">
      <c r="A33" s="63" t="s">
        <v>18</v>
      </c>
      <c r="B33" s="64"/>
      <c r="C33" s="64"/>
      <c r="D33" s="19"/>
      <c r="E33" s="17">
        <f>SUM(E13:E31)</f>
        <v>3319</v>
      </c>
      <c r="F33" s="43">
        <f>(E33)/AE33</f>
        <v>0.44586243954862975</v>
      </c>
      <c r="G33" s="17">
        <f>SUM(G13:G31)</f>
        <v>2304</v>
      </c>
      <c r="H33" s="43">
        <f>(G33)/AE33</f>
        <v>0.30951101558301986</v>
      </c>
      <c r="I33" s="17">
        <f>SUM(I13:I31)</f>
        <v>154</v>
      </c>
      <c r="J33" s="43">
        <f>(I33)/AE33</f>
        <v>2.0687802256851157E-2</v>
      </c>
      <c r="K33" s="17">
        <f>SUM(K13:K31)</f>
        <v>27</v>
      </c>
      <c r="L33" s="43">
        <f>(K33)/AE33</f>
        <v>3.6270822138635144E-3</v>
      </c>
      <c r="M33" s="17">
        <f>SUM(M13:M31)</f>
        <v>127</v>
      </c>
      <c r="N33" s="43">
        <f>(M33)/AE33</f>
        <v>1.7060720042987643E-2</v>
      </c>
      <c r="O33" s="17">
        <f>SUM(O13:O31)</f>
        <v>40</v>
      </c>
      <c r="P33" s="43">
        <f>(O33)/AE33</f>
        <v>5.3734551316496505E-3</v>
      </c>
      <c r="Q33" s="17">
        <f>SUM(Q13:Q31)</f>
        <v>107</v>
      </c>
      <c r="R33" s="43">
        <f>(Q33)/AE33</f>
        <v>1.4373992477162815E-2</v>
      </c>
      <c r="S33" s="17">
        <f>SUM(S13:S31)</f>
        <v>826</v>
      </c>
      <c r="T33" s="43">
        <f>(S33)/AE33</f>
        <v>0.11096184846856529</v>
      </c>
      <c r="U33" s="17">
        <f>SUM(U13:U31)</f>
        <v>18</v>
      </c>
      <c r="V33" s="43">
        <f>(U33)/AE33</f>
        <v>2.4180548092423426E-3</v>
      </c>
      <c r="W33" s="17">
        <f>SUM(W13:W31)</f>
        <v>3</v>
      </c>
      <c r="X33" s="43">
        <f>(W33)/AE33</f>
        <v>4.0300913487372381E-4</v>
      </c>
      <c r="Y33" s="17">
        <f>SUM(Y13:Y31)</f>
        <v>239</v>
      </c>
      <c r="Z33" s="43">
        <f>(Y33)/AE33</f>
        <v>3.2106394411606662E-2</v>
      </c>
      <c r="AA33" s="17">
        <f>SUM(AA13:AA31)</f>
        <v>7164</v>
      </c>
      <c r="AB33" s="43">
        <f>(AA33)/AE33</f>
        <v>0.96238581407845247</v>
      </c>
      <c r="AC33" s="17">
        <f>SUM(AC13:AC31)</f>
        <v>280</v>
      </c>
      <c r="AD33" s="43">
        <f>(AC33)/AE33</f>
        <v>3.7614185921547555E-2</v>
      </c>
      <c r="AE33" s="17">
        <f>SUM(AE13:AE31)</f>
        <v>7444</v>
      </c>
      <c r="AF33" s="44">
        <f>(AE33)/AE33</f>
        <v>1</v>
      </c>
      <c r="AG33" s="18"/>
      <c r="AH33" s="17">
        <f>SUM(AH13:AH31)</f>
        <v>10745</v>
      </c>
      <c r="AI33" s="48">
        <f>(AE33)/AH33</f>
        <v>0.69278734295020938</v>
      </c>
    </row>
    <row r="34" spans="1:35" ht="6" customHeight="1" thickTop="1" thickBot="1"/>
    <row r="35" spans="1:35" ht="15.75" thickBot="1">
      <c r="A35" s="65" t="s">
        <v>16</v>
      </c>
      <c r="B35" s="65"/>
      <c r="C35" s="65"/>
      <c r="D35" s="65"/>
      <c r="E35" s="65"/>
      <c r="F35" s="65"/>
      <c r="G35" s="66">
        <v>7</v>
      </c>
      <c r="H35" s="66"/>
    </row>
    <row r="36" spans="1:35" ht="15.75" thickBot="1">
      <c r="A36" s="65" t="s">
        <v>17</v>
      </c>
      <c r="B36" s="65"/>
      <c r="C36" s="65"/>
      <c r="D36" s="65"/>
      <c r="E36" s="65"/>
      <c r="F36" s="65"/>
      <c r="G36" s="66">
        <v>19</v>
      </c>
      <c r="H36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33:C33"/>
    <mergeCell ref="A35:F35"/>
    <mergeCell ref="G35:H35"/>
    <mergeCell ref="A36:F36"/>
    <mergeCell ref="G36:H36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J29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5.7109375" customWidth="1"/>
    <col min="31" max="31" width="6.5703125" bestFit="1" customWidth="1"/>
    <col min="32" max="32" width="7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24"/>
    </row>
    <row r="2" spans="1:36" ht="10.5" customHeight="1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24"/>
    </row>
    <row r="3" spans="1:36" ht="15.75" customHeight="1">
      <c r="A3" s="69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5"/>
    </row>
    <row r="4" spans="1:36" ht="12.75" customHeight="1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26"/>
    </row>
    <row r="5" spans="1:36" ht="6.7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27"/>
    </row>
    <row r="6" spans="1:36" ht="12.75" customHeight="1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52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49"/>
    </row>
    <row r="10" spans="1:36" ht="26.25" customHeight="1" thickTop="1">
      <c r="A10" s="77" t="s">
        <v>43</v>
      </c>
      <c r="B10" s="79" t="s">
        <v>0</v>
      </c>
      <c r="C10" s="81" t="s">
        <v>9</v>
      </c>
      <c r="D10" s="1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4"/>
      <c r="W10" s="83"/>
      <c r="X10" s="84"/>
      <c r="Y10" s="83"/>
      <c r="Z10" s="84"/>
      <c r="AA10" s="73" t="s">
        <v>65</v>
      </c>
      <c r="AB10" s="75" t="s">
        <v>10</v>
      </c>
      <c r="AC10" s="73" t="s">
        <v>11</v>
      </c>
      <c r="AD10" s="75" t="s">
        <v>10</v>
      </c>
      <c r="AE10" s="73" t="s">
        <v>12</v>
      </c>
      <c r="AF10" s="75" t="s">
        <v>10</v>
      </c>
      <c r="AG10" s="2"/>
      <c r="AH10" s="71" t="s">
        <v>13</v>
      </c>
      <c r="AI10" s="75" t="s">
        <v>14</v>
      </c>
      <c r="AJ10" s="50"/>
    </row>
    <row r="11" spans="1:36" ht="12.75" customHeight="1">
      <c r="A11" s="78"/>
      <c r="B11" s="80"/>
      <c r="C11" s="82"/>
      <c r="D11" s="3"/>
      <c r="E11" s="4" t="s">
        <v>15</v>
      </c>
      <c r="F11" s="5" t="s">
        <v>10</v>
      </c>
      <c r="G11" s="4" t="s">
        <v>15</v>
      </c>
      <c r="H11" s="5" t="s">
        <v>10</v>
      </c>
      <c r="I11" s="4" t="s">
        <v>15</v>
      </c>
      <c r="J11" s="5" t="s">
        <v>10</v>
      </c>
      <c r="K11" s="4" t="s">
        <v>15</v>
      </c>
      <c r="L11" s="5" t="s">
        <v>10</v>
      </c>
      <c r="M11" s="4" t="s">
        <v>15</v>
      </c>
      <c r="N11" s="5" t="s">
        <v>10</v>
      </c>
      <c r="O11" s="4" t="s">
        <v>15</v>
      </c>
      <c r="P11" s="5" t="s">
        <v>10</v>
      </c>
      <c r="Q11" s="4" t="s">
        <v>15</v>
      </c>
      <c r="R11" s="5" t="s">
        <v>10</v>
      </c>
      <c r="S11" s="4" t="s">
        <v>15</v>
      </c>
      <c r="T11" s="5" t="s">
        <v>10</v>
      </c>
      <c r="U11" s="4" t="s">
        <v>15</v>
      </c>
      <c r="V11" s="5" t="s">
        <v>10</v>
      </c>
      <c r="W11" s="4" t="s">
        <v>15</v>
      </c>
      <c r="X11" s="5" t="s">
        <v>10</v>
      </c>
      <c r="Y11" s="4" t="s">
        <v>15</v>
      </c>
      <c r="Z11" s="5" t="s">
        <v>10</v>
      </c>
      <c r="AA11" s="74"/>
      <c r="AB11" s="76"/>
      <c r="AC11" s="74"/>
      <c r="AD11" s="76"/>
      <c r="AE11" s="74"/>
      <c r="AF11" s="76"/>
      <c r="AG11" s="6"/>
      <c r="AH11" s="72"/>
      <c r="AI11" s="76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22.5" customHeight="1" thickBot="1">
      <c r="A13" s="30" t="s">
        <v>31</v>
      </c>
      <c r="B13" s="12">
        <v>270</v>
      </c>
      <c r="C13" s="12" t="s">
        <v>1</v>
      </c>
      <c r="D13" s="13"/>
      <c r="E13" s="14">
        <v>56</v>
      </c>
      <c r="F13" s="39">
        <f>(E13)/AE13</f>
        <v>0.3146067415730337</v>
      </c>
      <c r="G13" s="14">
        <v>63</v>
      </c>
      <c r="H13" s="39">
        <f>(G13)/AE13</f>
        <v>0.3539325842696629</v>
      </c>
      <c r="I13" s="14">
        <v>0</v>
      </c>
      <c r="J13" s="39">
        <f>(I13)/AE13</f>
        <v>0</v>
      </c>
      <c r="K13" s="14">
        <v>0</v>
      </c>
      <c r="L13" s="39">
        <f>(K13)/AE13</f>
        <v>0</v>
      </c>
      <c r="M13" s="14">
        <v>2</v>
      </c>
      <c r="N13" s="39">
        <f>(M13)/AE13</f>
        <v>1.1235955056179775E-2</v>
      </c>
      <c r="O13" s="14">
        <v>2</v>
      </c>
      <c r="P13" s="39">
        <f>(O13)/AE13</f>
        <v>1.1235955056179775E-2</v>
      </c>
      <c r="Q13" s="14">
        <v>0</v>
      </c>
      <c r="R13" s="39">
        <f>(Q13)/AE13</f>
        <v>0</v>
      </c>
      <c r="S13" s="14">
        <v>48</v>
      </c>
      <c r="T13" s="39">
        <f>(S13)/AE13</f>
        <v>0.2696629213483146</v>
      </c>
      <c r="U13" s="14">
        <v>0</v>
      </c>
      <c r="V13" s="39">
        <f>(U13)/AE13</f>
        <v>0</v>
      </c>
      <c r="W13" s="14">
        <v>0</v>
      </c>
      <c r="X13" s="39">
        <f>(W13)/AE13</f>
        <v>0</v>
      </c>
      <c r="Y13" s="14">
        <v>2</v>
      </c>
      <c r="Z13" s="39">
        <f>(Y13)/AE13</f>
        <v>1.1235955056179775E-2</v>
      </c>
      <c r="AA13" s="14">
        <v>173</v>
      </c>
      <c r="AB13" s="39">
        <f>(AA13)/AE13</f>
        <v>0.9719101123595506</v>
      </c>
      <c r="AC13" s="14">
        <v>5</v>
      </c>
      <c r="AD13" s="39">
        <f>(AC13)/AE13</f>
        <v>2.8089887640449437E-2</v>
      </c>
      <c r="AE13" s="14">
        <v>178</v>
      </c>
      <c r="AF13" s="41">
        <f>(AE13)/AE13</f>
        <v>1</v>
      </c>
      <c r="AG13" s="15"/>
      <c r="AH13" s="16">
        <v>239</v>
      </c>
      <c r="AI13" s="46">
        <f>(AE13)/AH13</f>
        <v>0.74476987447698739</v>
      </c>
    </row>
    <row r="14" spans="1:36" ht="22.5" customHeight="1" thickBot="1">
      <c r="A14" s="30" t="s">
        <v>31</v>
      </c>
      <c r="B14" s="12">
        <v>472</v>
      </c>
      <c r="C14" s="12" t="s">
        <v>1</v>
      </c>
      <c r="D14" s="13"/>
      <c r="E14" s="14">
        <v>103</v>
      </c>
      <c r="F14" s="39">
        <f t="shared" ref="F14:F24" si="0">(E14)/AE14</f>
        <v>0.30116959064327486</v>
      </c>
      <c r="G14" s="14">
        <v>96</v>
      </c>
      <c r="H14" s="39">
        <f t="shared" ref="H14:H24" si="1">(G14)/AE14</f>
        <v>0.2807017543859649</v>
      </c>
      <c r="I14" s="14">
        <v>3</v>
      </c>
      <c r="J14" s="39">
        <f t="shared" ref="J14:J24" si="2">(I14)/AE14</f>
        <v>8.771929824561403E-3</v>
      </c>
      <c r="K14" s="14">
        <v>0</v>
      </c>
      <c r="L14" s="39">
        <f t="shared" ref="L14:L24" si="3">(K14)/AE14</f>
        <v>0</v>
      </c>
      <c r="M14" s="14">
        <v>0</v>
      </c>
      <c r="N14" s="39">
        <f t="shared" ref="N14:N24" si="4">(M14)/AE14</f>
        <v>0</v>
      </c>
      <c r="O14" s="14">
        <v>2</v>
      </c>
      <c r="P14" s="39">
        <f t="shared" ref="P14:P24" si="5">(O14)/AE14</f>
        <v>5.8479532163742687E-3</v>
      </c>
      <c r="Q14" s="14">
        <v>2</v>
      </c>
      <c r="R14" s="39">
        <f t="shared" ref="R14:R24" si="6">(Q14)/AE14</f>
        <v>5.8479532163742687E-3</v>
      </c>
      <c r="S14" s="14">
        <v>125</v>
      </c>
      <c r="T14" s="39">
        <f t="shared" ref="T14:T24" si="7">(S14)/AE14</f>
        <v>0.36549707602339182</v>
      </c>
      <c r="U14" s="14">
        <v>0</v>
      </c>
      <c r="V14" s="39">
        <f t="shared" ref="V14:V24" si="8">(U14)/AE14</f>
        <v>0</v>
      </c>
      <c r="W14" s="14">
        <v>0</v>
      </c>
      <c r="X14" s="39">
        <f t="shared" ref="X14:X24" si="9">(W14)/AE14</f>
        <v>0</v>
      </c>
      <c r="Y14" s="14">
        <v>0</v>
      </c>
      <c r="Z14" s="39">
        <f t="shared" ref="Z14:Z24" si="10">(Y14)/AE14</f>
        <v>0</v>
      </c>
      <c r="AA14" s="14">
        <v>331</v>
      </c>
      <c r="AB14" s="39">
        <f t="shared" ref="AB14:AB24" si="11">(AA14)/AE14</f>
        <v>0.96783625730994149</v>
      </c>
      <c r="AC14" s="14">
        <v>11</v>
      </c>
      <c r="AD14" s="39">
        <f t="shared" ref="AD14:AD24" si="12">(AC14)/AE14</f>
        <v>3.2163742690058478E-2</v>
      </c>
      <c r="AE14" s="14">
        <v>342</v>
      </c>
      <c r="AF14" s="41">
        <f t="shared" ref="AF14:AF24" si="13">(AE14)/AE14</f>
        <v>1</v>
      </c>
      <c r="AG14" s="15"/>
      <c r="AH14" s="16">
        <v>471</v>
      </c>
      <c r="AI14" s="46">
        <f t="shared" ref="AI14:AI24" si="14">(AE14)/AH14</f>
        <v>0.72611464968152861</v>
      </c>
    </row>
    <row r="15" spans="1:36" ht="22.5" customHeight="1" thickBot="1">
      <c r="A15" s="30" t="s">
        <v>31</v>
      </c>
      <c r="B15" s="12">
        <v>472</v>
      </c>
      <c r="C15" s="12" t="s">
        <v>2</v>
      </c>
      <c r="D15" s="13"/>
      <c r="E15" s="14">
        <v>90</v>
      </c>
      <c r="F15" s="39">
        <f t="shared" si="0"/>
        <v>0.26470588235294118</v>
      </c>
      <c r="G15" s="14">
        <v>69</v>
      </c>
      <c r="H15" s="39">
        <f t="shared" si="1"/>
        <v>0.20294117647058824</v>
      </c>
      <c r="I15" s="14">
        <v>4</v>
      </c>
      <c r="J15" s="39">
        <f t="shared" si="2"/>
        <v>1.1764705882352941E-2</v>
      </c>
      <c r="K15" s="14">
        <v>1</v>
      </c>
      <c r="L15" s="39">
        <f t="shared" si="3"/>
        <v>2.9411764705882353E-3</v>
      </c>
      <c r="M15" s="14">
        <v>1</v>
      </c>
      <c r="N15" s="39">
        <f t="shared" si="4"/>
        <v>2.9411764705882353E-3</v>
      </c>
      <c r="O15" s="14">
        <v>0</v>
      </c>
      <c r="P15" s="39">
        <f t="shared" si="5"/>
        <v>0</v>
      </c>
      <c r="Q15" s="14">
        <v>1</v>
      </c>
      <c r="R15" s="39">
        <f t="shared" si="6"/>
        <v>2.9411764705882353E-3</v>
      </c>
      <c r="S15" s="14">
        <v>140</v>
      </c>
      <c r="T15" s="39">
        <f t="shared" si="7"/>
        <v>0.41176470588235292</v>
      </c>
      <c r="U15" s="14">
        <v>2</v>
      </c>
      <c r="V15" s="39">
        <f t="shared" si="8"/>
        <v>5.8823529411764705E-3</v>
      </c>
      <c r="W15" s="14">
        <v>3</v>
      </c>
      <c r="X15" s="39">
        <f t="shared" si="9"/>
        <v>8.8235294117647058E-3</v>
      </c>
      <c r="Y15" s="14">
        <v>14</v>
      </c>
      <c r="Z15" s="39">
        <f t="shared" si="10"/>
        <v>4.1176470588235294E-2</v>
      </c>
      <c r="AA15" s="14">
        <v>325</v>
      </c>
      <c r="AB15" s="39">
        <f t="shared" si="11"/>
        <v>0.95588235294117652</v>
      </c>
      <c r="AC15" s="14">
        <v>15</v>
      </c>
      <c r="AD15" s="39">
        <f t="shared" si="12"/>
        <v>4.4117647058823532E-2</v>
      </c>
      <c r="AE15" s="14">
        <v>340</v>
      </c>
      <c r="AF15" s="41">
        <f t="shared" si="13"/>
        <v>1</v>
      </c>
      <c r="AG15" s="15"/>
      <c r="AH15" s="16">
        <v>471</v>
      </c>
      <c r="AI15" s="46">
        <f t="shared" si="14"/>
        <v>0.72186836518046704</v>
      </c>
    </row>
    <row r="16" spans="1:36" ht="22.5" customHeight="1" thickBot="1">
      <c r="A16" s="30" t="s">
        <v>31</v>
      </c>
      <c r="B16" s="12">
        <v>473</v>
      </c>
      <c r="C16" s="12" t="s">
        <v>1</v>
      </c>
      <c r="D16" s="13"/>
      <c r="E16" s="14">
        <v>41</v>
      </c>
      <c r="F16" s="39">
        <f t="shared" si="0"/>
        <v>0.11815561959654179</v>
      </c>
      <c r="G16" s="14">
        <v>116</v>
      </c>
      <c r="H16" s="39">
        <f t="shared" si="1"/>
        <v>0.33429394812680113</v>
      </c>
      <c r="I16" s="14">
        <v>3</v>
      </c>
      <c r="J16" s="39">
        <f t="shared" si="2"/>
        <v>8.6455331412103754E-3</v>
      </c>
      <c r="K16" s="14">
        <v>0</v>
      </c>
      <c r="L16" s="39">
        <f t="shared" si="3"/>
        <v>0</v>
      </c>
      <c r="M16" s="14">
        <v>2</v>
      </c>
      <c r="N16" s="39">
        <f t="shared" si="4"/>
        <v>5.763688760806916E-3</v>
      </c>
      <c r="O16" s="14">
        <v>0</v>
      </c>
      <c r="P16" s="39">
        <f t="shared" si="5"/>
        <v>0</v>
      </c>
      <c r="Q16" s="14">
        <v>2</v>
      </c>
      <c r="R16" s="39">
        <f t="shared" si="6"/>
        <v>5.763688760806916E-3</v>
      </c>
      <c r="S16" s="14">
        <v>157</v>
      </c>
      <c r="T16" s="39">
        <f t="shared" si="7"/>
        <v>0.45244956772334294</v>
      </c>
      <c r="U16" s="14">
        <v>3</v>
      </c>
      <c r="V16" s="39">
        <f t="shared" si="8"/>
        <v>8.6455331412103754E-3</v>
      </c>
      <c r="W16" s="14">
        <v>1</v>
      </c>
      <c r="X16" s="39">
        <f t="shared" si="9"/>
        <v>2.881844380403458E-3</v>
      </c>
      <c r="Y16" s="14">
        <v>15</v>
      </c>
      <c r="Z16" s="39">
        <f t="shared" si="10"/>
        <v>4.3227665706051875E-2</v>
      </c>
      <c r="AA16" s="14">
        <v>340</v>
      </c>
      <c r="AB16" s="39">
        <f t="shared" si="11"/>
        <v>0.97982708933717577</v>
      </c>
      <c r="AC16" s="14">
        <v>7</v>
      </c>
      <c r="AD16" s="39">
        <f t="shared" si="12"/>
        <v>2.0172910662824207E-2</v>
      </c>
      <c r="AE16" s="14">
        <v>347</v>
      </c>
      <c r="AF16" s="41">
        <f t="shared" si="13"/>
        <v>1</v>
      </c>
      <c r="AG16" s="15"/>
      <c r="AH16" s="16">
        <v>473</v>
      </c>
      <c r="AI16" s="46">
        <f t="shared" si="14"/>
        <v>0.73361522198731499</v>
      </c>
    </row>
    <row r="17" spans="1:35" ht="22.5" customHeight="1" thickBot="1">
      <c r="A17" s="30" t="s">
        <v>31</v>
      </c>
      <c r="B17" s="12">
        <v>473</v>
      </c>
      <c r="C17" s="12" t="s">
        <v>2</v>
      </c>
      <c r="D17" s="13"/>
      <c r="E17" s="14">
        <v>52</v>
      </c>
      <c r="F17" s="39">
        <f t="shared" si="0"/>
        <v>0.14130434782608695</v>
      </c>
      <c r="G17" s="14">
        <v>154</v>
      </c>
      <c r="H17" s="39">
        <f t="shared" si="1"/>
        <v>0.41847826086956524</v>
      </c>
      <c r="I17" s="14">
        <v>0</v>
      </c>
      <c r="J17" s="39">
        <f t="shared" si="2"/>
        <v>0</v>
      </c>
      <c r="K17" s="14">
        <v>0</v>
      </c>
      <c r="L17" s="39">
        <f t="shared" si="3"/>
        <v>0</v>
      </c>
      <c r="M17" s="14">
        <v>0</v>
      </c>
      <c r="N17" s="39">
        <f t="shared" si="4"/>
        <v>0</v>
      </c>
      <c r="O17" s="14">
        <v>2</v>
      </c>
      <c r="P17" s="39">
        <f t="shared" si="5"/>
        <v>5.434782608695652E-3</v>
      </c>
      <c r="Q17" s="14">
        <v>3</v>
      </c>
      <c r="R17" s="39">
        <f t="shared" si="6"/>
        <v>8.152173913043478E-3</v>
      </c>
      <c r="S17" s="14">
        <v>144</v>
      </c>
      <c r="T17" s="39">
        <f t="shared" si="7"/>
        <v>0.39130434782608697</v>
      </c>
      <c r="U17" s="14">
        <v>0</v>
      </c>
      <c r="V17" s="39">
        <f t="shared" si="8"/>
        <v>0</v>
      </c>
      <c r="W17" s="14">
        <v>0</v>
      </c>
      <c r="X17" s="39">
        <f t="shared" si="9"/>
        <v>0</v>
      </c>
      <c r="Y17" s="14">
        <v>7</v>
      </c>
      <c r="Z17" s="39">
        <f t="shared" si="10"/>
        <v>1.9021739130434784E-2</v>
      </c>
      <c r="AA17" s="14">
        <v>362</v>
      </c>
      <c r="AB17" s="39">
        <f t="shared" si="11"/>
        <v>0.98369565217391308</v>
      </c>
      <c r="AC17" s="14">
        <v>6</v>
      </c>
      <c r="AD17" s="39">
        <f t="shared" si="12"/>
        <v>1.6304347826086956E-2</v>
      </c>
      <c r="AE17" s="14">
        <v>368</v>
      </c>
      <c r="AF17" s="41">
        <f t="shared" si="13"/>
        <v>1</v>
      </c>
      <c r="AG17" s="15"/>
      <c r="AH17" s="16">
        <v>472</v>
      </c>
      <c r="AI17" s="46">
        <f t="shared" si="14"/>
        <v>0.77966101694915257</v>
      </c>
    </row>
    <row r="18" spans="1:35" ht="22.5" customHeight="1" thickBot="1">
      <c r="A18" s="30" t="s">
        <v>31</v>
      </c>
      <c r="B18" s="12">
        <v>474</v>
      </c>
      <c r="C18" s="12" t="s">
        <v>1</v>
      </c>
      <c r="D18" s="13"/>
      <c r="E18" s="14">
        <v>55</v>
      </c>
      <c r="F18" s="39">
        <f t="shared" si="0"/>
        <v>0.30386740331491713</v>
      </c>
      <c r="G18" s="14">
        <v>56</v>
      </c>
      <c r="H18" s="39">
        <f t="shared" si="1"/>
        <v>0.30939226519337015</v>
      </c>
      <c r="I18" s="14">
        <v>0</v>
      </c>
      <c r="J18" s="39">
        <f t="shared" si="2"/>
        <v>0</v>
      </c>
      <c r="K18" s="14">
        <v>0</v>
      </c>
      <c r="L18" s="39">
        <f t="shared" si="3"/>
        <v>0</v>
      </c>
      <c r="M18" s="14">
        <v>0</v>
      </c>
      <c r="N18" s="39">
        <f t="shared" si="4"/>
        <v>0</v>
      </c>
      <c r="O18" s="14">
        <v>5</v>
      </c>
      <c r="P18" s="39">
        <f t="shared" si="5"/>
        <v>2.7624309392265192E-2</v>
      </c>
      <c r="Q18" s="14">
        <v>4</v>
      </c>
      <c r="R18" s="39">
        <f t="shared" si="6"/>
        <v>2.2099447513812154E-2</v>
      </c>
      <c r="S18" s="14">
        <v>58</v>
      </c>
      <c r="T18" s="39">
        <f t="shared" si="7"/>
        <v>0.32044198895027626</v>
      </c>
      <c r="U18" s="14">
        <v>0</v>
      </c>
      <c r="V18" s="39">
        <f t="shared" si="8"/>
        <v>0</v>
      </c>
      <c r="W18" s="14">
        <v>0</v>
      </c>
      <c r="X18" s="39">
        <f t="shared" si="9"/>
        <v>0</v>
      </c>
      <c r="Y18" s="14">
        <v>0</v>
      </c>
      <c r="Z18" s="39">
        <f t="shared" si="10"/>
        <v>0</v>
      </c>
      <c r="AA18" s="14">
        <v>178</v>
      </c>
      <c r="AB18" s="39">
        <f t="shared" si="11"/>
        <v>0.98342541436464093</v>
      </c>
      <c r="AC18" s="14">
        <v>3</v>
      </c>
      <c r="AD18" s="39">
        <f t="shared" si="12"/>
        <v>1.6574585635359115E-2</v>
      </c>
      <c r="AE18" s="14">
        <v>181</v>
      </c>
      <c r="AF18" s="41">
        <f t="shared" si="13"/>
        <v>1</v>
      </c>
      <c r="AG18" s="15"/>
      <c r="AH18" s="16">
        <v>231</v>
      </c>
      <c r="AI18" s="46">
        <f t="shared" si="14"/>
        <v>0.78354978354978355</v>
      </c>
    </row>
    <row r="19" spans="1:35" ht="22.5" customHeight="1" thickBot="1">
      <c r="A19" s="30" t="s">
        <v>31</v>
      </c>
      <c r="B19" s="12">
        <v>478</v>
      </c>
      <c r="C19" s="12" t="s">
        <v>1</v>
      </c>
      <c r="D19" s="13"/>
      <c r="E19" s="14">
        <v>154</v>
      </c>
      <c r="F19" s="39">
        <f t="shared" si="0"/>
        <v>0.36492890995260663</v>
      </c>
      <c r="G19" s="14">
        <v>99</v>
      </c>
      <c r="H19" s="39">
        <f t="shared" si="1"/>
        <v>0.23459715639810427</v>
      </c>
      <c r="I19" s="14">
        <v>0</v>
      </c>
      <c r="J19" s="39">
        <f t="shared" si="2"/>
        <v>0</v>
      </c>
      <c r="K19" s="14">
        <v>0</v>
      </c>
      <c r="L19" s="39">
        <f t="shared" si="3"/>
        <v>0</v>
      </c>
      <c r="M19" s="14">
        <v>3</v>
      </c>
      <c r="N19" s="39">
        <f t="shared" si="4"/>
        <v>7.1090047393364926E-3</v>
      </c>
      <c r="O19" s="14">
        <v>1</v>
      </c>
      <c r="P19" s="39">
        <f t="shared" si="5"/>
        <v>2.3696682464454978E-3</v>
      </c>
      <c r="Q19" s="14">
        <v>1</v>
      </c>
      <c r="R19" s="39">
        <f t="shared" si="6"/>
        <v>2.3696682464454978E-3</v>
      </c>
      <c r="S19" s="14">
        <v>145</v>
      </c>
      <c r="T19" s="39">
        <f t="shared" si="7"/>
        <v>0.34360189573459715</v>
      </c>
      <c r="U19" s="14">
        <v>1</v>
      </c>
      <c r="V19" s="39">
        <f t="shared" si="8"/>
        <v>2.3696682464454978E-3</v>
      </c>
      <c r="W19" s="14">
        <v>0</v>
      </c>
      <c r="X19" s="39">
        <f t="shared" si="9"/>
        <v>0</v>
      </c>
      <c r="Y19" s="14">
        <v>9</v>
      </c>
      <c r="Z19" s="39">
        <f t="shared" si="10"/>
        <v>2.132701421800948E-2</v>
      </c>
      <c r="AA19" s="14">
        <v>413</v>
      </c>
      <c r="AB19" s="39">
        <f t="shared" si="11"/>
        <v>0.97867298578199047</v>
      </c>
      <c r="AC19" s="14">
        <v>9</v>
      </c>
      <c r="AD19" s="39">
        <f t="shared" si="12"/>
        <v>2.132701421800948E-2</v>
      </c>
      <c r="AE19" s="14">
        <v>422</v>
      </c>
      <c r="AF19" s="41">
        <f t="shared" si="13"/>
        <v>1</v>
      </c>
      <c r="AG19" s="15"/>
      <c r="AH19" s="16">
        <v>552</v>
      </c>
      <c r="AI19" s="46">
        <f t="shared" si="14"/>
        <v>0.76449275362318836</v>
      </c>
    </row>
    <row r="20" spans="1:35" ht="22.5" customHeight="1" thickBot="1">
      <c r="A20" s="30" t="s">
        <v>31</v>
      </c>
      <c r="B20" s="12">
        <v>478</v>
      </c>
      <c r="C20" s="12" t="s">
        <v>2</v>
      </c>
      <c r="D20" s="13"/>
      <c r="E20" s="14">
        <v>174</v>
      </c>
      <c r="F20" s="39">
        <f t="shared" si="0"/>
        <v>0.41037735849056606</v>
      </c>
      <c r="G20" s="14">
        <v>97</v>
      </c>
      <c r="H20" s="39">
        <f t="shared" si="1"/>
        <v>0.22877358490566038</v>
      </c>
      <c r="I20" s="14">
        <v>1</v>
      </c>
      <c r="J20" s="39">
        <f t="shared" si="2"/>
        <v>2.3584905660377358E-3</v>
      </c>
      <c r="K20" s="14">
        <v>2</v>
      </c>
      <c r="L20" s="39">
        <f t="shared" si="3"/>
        <v>4.7169811320754715E-3</v>
      </c>
      <c r="M20" s="14">
        <v>0</v>
      </c>
      <c r="N20" s="39">
        <f t="shared" si="4"/>
        <v>0</v>
      </c>
      <c r="O20" s="14">
        <v>4</v>
      </c>
      <c r="P20" s="39">
        <f t="shared" si="5"/>
        <v>9.433962264150943E-3</v>
      </c>
      <c r="Q20" s="14">
        <v>1</v>
      </c>
      <c r="R20" s="39">
        <f t="shared" si="6"/>
        <v>2.3584905660377358E-3</v>
      </c>
      <c r="S20" s="14">
        <v>136</v>
      </c>
      <c r="T20" s="39">
        <f t="shared" si="7"/>
        <v>0.32075471698113206</v>
      </c>
      <c r="U20" s="14">
        <v>0</v>
      </c>
      <c r="V20" s="39">
        <f t="shared" si="8"/>
        <v>0</v>
      </c>
      <c r="W20" s="14">
        <v>1</v>
      </c>
      <c r="X20" s="39">
        <f t="shared" si="9"/>
        <v>2.3584905660377358E-3</v>
      </c>
      <c r="Y20" s="14">
        <v>2</v>
      </c>
      <c r="Z20" s="39">
        <f t="shared" si="10"/>
        <v>4.7169811320754715E-3</v>
      </c>
      <c r="AA20" s="14">
        <v>418</v>
      </c>
      <c r="AB20" s="39">
        <f t="shared" si="11"/>
        <v>0.98584905660377353</v>
      </c>
      <c r="AC20" s="14">
        <v>6</v>
      </c>
      <c r="AD20" s="39">
        <f t="shared" si="12"/>
        <v>1.4150943396226415E-2</v>
      </c>
      <c r="AE20" s="14">
        <v>424</v>
      </c>
      <c r="AF20" s="41">
        <f t="shared" si="13"/>
        <v>1</v>
      </c>
      <c r="AG20" s="15"/>
      <c r="AH20" s="16">
        <v>551</v>
      </c>
      <c r="AI20" s="46">
        <f t="shared" si="14"/>
        <v>0.76950998185117969</v>
      </c>
    </row>
    <row r="21" spans="1:35" ht="22.5" customHeight="1" thickBot="1">
      <c r="A21" s="30" t="s">
        <v>31</v>
      </c>
      <c r="B21" s="12">
        <v>479</v>
      </c>
      <c r="C21" s="12" t="s">
        <v>1</v>
      </c>
      <c r="D21" s="13"/>
      <c r="E21" s="14">
        <v>243</v>
      </c>
      <c r="F21" s="39">
        <f t="shared" si="0"/>
        <v>0.58837772397094434</v>
      </c>
      <c r="G21" s="14">
        <v>122</v>
      </c>
      <c r="H21" s="39">
        <f t="shared" si="1"/>
        <v>0.29539951573849876</v>
      </c>
      <c r="I21" s="14">
        <v>0</v>
      </c>
      <c r="J21" s="39">
        <f t="shared" si="2"/>
        <v>0</v>
      </c>
      <c r="K21" s="14">
        <v>0</v>
      </c>
      <c r="L21" s="39">
        <f t="shared" si="3"/>
        <v>0</v>
      </c>
      <c r="M21" s="14">
        <v>1</v>
      </c>
      <c r="N21" s="39">
        <f t="shared" si="4"/>
        <v>2.4213075060532689E-3</v>
      </c>
      <c r="O21" s="14">
        <v>5</v>
      </c>
      <c r="P21" s="39">
        <f t="shared" si="5"/>
        <v>1.2106537530266344E-2</v>
      </c>
      <c r="Q21" s="14">
        <v>1</v>
      </c>
      <c r="R21" s="39">
        <f t="shared" si="6"/>
        <v>2.4213075060532689E-3</v>
      </c>
      <c r="S21" s="14">
        <v>29</v>
      </c>
      <c r="T21" s="39">
        <f t="shared" si="7"/>
        <v>7.0217917675544791E-2</v>
      </c>
      <c r="U21" s="14">
        <v>0</v>
      </c>
      <c r="V21" s="39">
        <f t="shared" si="8"/>
        <v>0</v>
      </c>
      <c r="W21" s="14">
        <v>0</v>
      </c>
      <c r="X21" s="39">
        <f t="shared" si="9"/>
        <v>0</v>
      </c>
      <c r="Y21" s="14">
        <v>3</v>
      </c>
      <c r="Z21" s="39">
        <f t="shared" si="10"/>
        <v>7.2639225181598066E-3</v>
      </c>
      <c r="AA21" s="14">
        <v>404</v>
      </c>
      <c r="AB21" s="39">
        <f t="shared" si="11"/>
        <v>0.97820823244552058</v>
      </c>
      <c r="AC21" s="14">
        <v>9</v>
      </c>
      <c r="AD21" s="39">
        <f t="shared" si="12"/>
        <v>2.1791767554479417E-2</v>
      </c>
      <c r="AE21" s="14">
        <v>413</v>
      </c>
      <c r="AF21" s="41">
        <f t="shared" si="13"/>
        <v>1</v>
      </c>
      <c r="AG21" s="15"/>
      <c r="AH21" s="16">
        <v>561</v>
      </c>
      <c r="AI21" s="46">
        <f t="shared" si="14"/>
        <v>0.73618538324420679</v>
      </c>
    </row>
    <row r="22" spans="1:35" ht="22.5" customHeight="1" thickBot="1">
      <c r="A22" s="30" t="s">
        <v>31</v>
      </c>
      <c r="B22" s="12">
        <v>483</v>
      </c>
      <c r="C22" s="12" t="s">
        <v>1</v>
      </c>
      <c r="D22" s="13"/>
      <c r="E22" s="14">
        <v>87</v>
      </c>
      <c r="F22" s="39">
        <f t="shared" si="0"/>
        <v>0.36401673640167365</v>
      </c>
      <c r="G22" s="14">
        <v>71</v>
      </c>
      <c r="H22" s="39">
        <f t="shared" si="1"/>
        <v>0.29707112970711297</v>
      </c>
      <c r="I22" s="14">
        <v>0</v>
      </c>
      <c r="J22" s="39">
        <f t="shared" si="2"/>
        <v>0</v>
      </c>
      <c r="K22" s="14">
        <v>2</v>
      </c>
      <c r="L22" s="39">
        <f t="shared" si="3"/>
        <v>8.368200836820083E-3</v>
      </c>
      <c r="M22" s="14">
        <v>2</v>
      </c>
      <c r="N22" s="39">
        <f t="shared" si="4"/>
        <v>8.368200836820083E-3</v>
      </c>
      <c r="O22" s="14">
        <v>1</v>
      </c>
      <c r="P22" s="39">
        <f t="shared" si="5"/>
        <v>4.1841004184100415E-3</v>
      </c>
      <c r="Q22" s="14">
        <v>2</v>
      </c>
      <c r="R22" s="39">
        <f t="shared" si="6"/>
        <v>8.368200836820083E-3</v>
      </c>
      <c r="S22" s="14">
        <v>55</v>
      </c>
      <c r="T22" s="39">
        <f t="shared" si="7"/>
        <v>0.23012552301255229</v>
      </c>
      <c r="U22" s="14">
        <v>1</v>
      </c>
      <c r="V22" s="39">
        <f t="shared" si="8"/>
        <v>4.1841004184100415E-3</v>
      </c>
      <c r="W22" s="14">
        <v>0</v>
      </c>
      <c r="X22" s="39">
        <f t="shared" si="9"/>
        <v>0</v>
      </c>
      <c r="Y22" s="14">
        <v>11</v>
      </c>
      <c r="Z22" s="39">
        <f t="shared" si="10"/>
        <v>4.6025104602510462E-2</v>
      </c>
      <c r="AA22" s="14">
        <v>232</v>
      </c>
      <c r="AB22" s="39">
        <f t="shared" si="11"/>
        <v>0.97071129707112969</v>
      </c>
      <c r="AC22" s="14">
        <v>7</v>
      </c>
      <c r="AD22" s="39">
        <f t="shared" si="12"/>
        <v>2.9288702928870293E-2</v>
      </c>
      <c r="AE22" s="14">
        <v>239</v>
      </c>
      <c r="AF22" s="41">
        <f t="shared" si="13"/>
        <v>1</v>
      </c>
      <c r="AG22" s="15"/>
      <c r="AH22" s="16">
        <v>324</v>
      </c>
      <c r="AI22" s="46">
        <f t="shared" si="14"/>
        <v>0.73765432098765427</v>
      </c>
    </row>
    <row r="23" spans="1:35" ht="22.5" customHeight="1" thickBot="1">
      <c r="A23" s="30" t="s">
        <v>31</v>
      </c>
      <c r="B23" s="12">
        <v>484</v>
      </c>
      <c r="C23" s="12" t="s">
        <v>1</v>
      </c>
      <c r="D23" s="13"/>
      <c r="E23" s="14">
        <v>132</v>
      </c>
      <c r="F23" s="39">
        <f t="shared" si="0"/>
        <v>0.30985915492957744</v>
      </c>
      <c r="G23" s="14">
        <v>140</v>
      </c>
      <c r="H23" s="39">
        <f t="shared" si="1"/>
        <v>0.32863849765258218</v>
      </c>
      <c r="I23" s="14">
        <v>2</v>
      </c>
      <c r="J23" s="39">
        <f t="shared" si="2"/>
        <v>4.6948356807511738E-3</v>
      </c>
      <c r="K23" s="14">
        <v>1</v>
      </c>
      <c r="L23" s="39">
        <f t="shared" si="3"/>
        <v>2.3474178403755869E-3</v>
      </c>
      <c r="M23" s="14">
        <v>3</v>
      </c>
      <c r="N23" s="39">
        <f t="shared" si="4"/>
        <v>7.0422535211267607E-3</v>
      </c>
      <c r="O23" s="14">
        <v>4</v>
      </c>
      <c r="P23" s="39">
        <f t="shared" si="5"/>
        <v>9.3896713615023476E-3</v>
      </c>
      <c r="Q23" s="14">
        <v>0</v>
      </c>
      <c r="R23" s="39">
        <f t="shared" si="6"/>
        <v>0</v>
      </c>
      <c r="S23" s="14">
        <v>100</v>
      </c>
      <c r="T23" s="39">
        <f t="shared" si="7"/>
        <v>0.23474178403755869</v>
      </c>
      <c r="U23" s="14">
        <v>1</v>
      </c>
      <c r="V23" s="39">
        <f t="shared" si="8"/>
        <v>2.3474178403755869E-3</v>
      </c>
      <c r="W23" s="14">
        <v>1</v>
      </c>
      <c r="X23" s="39">
        <f t="shared" si="9"/>
        <v>2.3474178403755869E-3</v>
      </c>
      <c r="Y23" s="14">
        <v>20</v>
      </c>
      <c r="Z23" s="39">
        <f t="shared" si="10"/>
        <v>4.6948356807511735E-2</v>
      </c>
      <c r="AA23" s="14">
        <v>404</v>
      </c>
      <c r="AB23" s="39">
        <f t="shared" si="11"/>
        <v>0.94835680751173712</v>
      </c>
      <c r="AC23" s="14">
        <v>22</v>
      </c>
      <c r="AD23" s="39">
        <f t="shared" si="12"/>
        <v>5.1643192488262914E-2</v>
      </c>
      <c r="AE23" s="14">
        <v>426</v>
      </c>
      <c r="AF23" s="41">
        <f t="shared" si="13"/>
        <v>1</v>
      </c>
      <c r="AG23" s="15"/>
      <c r="AH23" s="16">
        <v>584</v>
      </c>
      <c r="AI23" s="46">
        <f t="shared" si="14"/>
        <v>0.72945205479452058</v>
      </c>
    </row>
    <row r="24" spans="1:35" ht="22.5" customHeight="1" thickBot="1">
      <c r="A24" s="31" t="s">
        <v>31</v>
      </c>
      <c r="B24" s="32">
        <v>484</v>
      </c>
      <c r="C24" s="32" t="s">
        <v>2</v>
      </c>
      <c r="D24" s="33"/>
      <c r="E24" s="34">
        <v>149</v>
      </c>
      <c r="F24" s="40">
        <f t="shared" si="0"/>
        <v>0.36165048543689321</v>
      </c>
      <c r="G24" s="34">
        <v>118</v>
      </c>
      <c r="H24" s="40">
        <f t="shared" si="1"/>
        <v>0.28640776699029125</v>
      </c>
      <c r="I24" s="34">
        <v>2</v>
      </c>
      <c r="J24" s="40">
        <f t="shared" si="2"/>
        <v>4.8543689320388345E-3</v>
      </c>
      <c r="K24" s="34">
        <v>1</v>
      </c>
      <c r="L24" s="40">
        <f t="shared" si="3"/>
        <v>2.4271844660194173E-3</v>
      </c>
      <c r="M24" s="34">
        <v>3</v>
      </c>
      <c r="N24" s="40">
        <f t="shared" si="4"/>
        <v>7.2815533980582527E-3</v>
      </c>
      <c r="O24" s="34">
        <v>4</v>
      </c>
      <c r="P24" s="40">
        <f t="shared" si="5"/>
        <v>9.7087378640776691E-3</v>
      </c>
      <c r="Q24" s="34">
        <v>1</v>
      </c>
      <c r="R24" s="40">
        <f t="shared" si="6"/>
        <v>2.4271844660194173E-3</v>
      </c>
      <c r="S24" s="34">
        <v>125</v>
      </c>
      <c r="T24" s="40">
        <f t="shared" si="7"/>
        <v>0.30339805825242716</v>
      </c>
      <c r="U24" s="34">
        <v>0</v>
      </c>
      <c r="V24" s="40">
        <f t="shared" si="8"/>
        <v>0</v>
      </c>
      <c r="W24" s="34">
        <v>0</v>
      </c>
      <c r="X24" s="40">
        <f t="shared" si="9"/>
        <v>0</v>
      </c>
      <c r="Y24" s="34">
        <v>9</v>
      </c>
      <c r="Z24" s="40">
        <f t="shared" si="10"/>
        <v>2.1844660194174758E-2</v>
      </c>
      <c r="AA24" s="34">
        <v>412</v>
      </c>
      <c r="AB24" s="42">
        <f t="shared" si="11"/>
        <v>1</v>
      </c>
      <c r="AC24" s="34">
        <v>0</v>
      </c>
      <c r="AD24" s="40">
        <f t="shared" si="12"/>
        <v>0</v>
      </c>
      <c r="AE24" s="34">
        <v>412</v>
      </c>
      <c r="AF24" s="42">
        <f t="shared" si="13"/>
        <v>1</v>
      </c>
      <c r="AG24" s="35"/>
      <c r="AH24" s="36">
        <v>584</v>
      </c>
      <c r="AI24" s="47">
        <f t="shared" si="14"/>
        <v>0.70547945205479456</v>
      </c>
    </row>
    <row r="25" spans="1:35" ht="4.5" customHeight="1" thickTop="1" thickBot="1"/>
    <row r="26" spans="1:35" ht="26.25" customHeight="1" thickTop="1" thickBot="1">
      <c r="A26" s="63" t="s">
        <v>18</v>
      </c>
      <c r="B26" s="64"/>
      <c r="C26" s="64"/>
      <c r="D26" s="19"/>
      <c r="E26" s="17">
        <f>SUM(E13:E24)</f>
        <v>1336</v>
      </c>
      <c r="F26" s="43">
        <f>(E26)/AE26</f>
        <v>0.32649071358748777</v>
      </c>
      <c r="G26" s="17">
        <f>SUM(G13:G24)</f>
        <v>1201</v>
      </c>
      <c r="H26" s="43">
        <f>(G26)/AE26</f>
        <v>0.29349951124144674</v>
      </c>
      <c r="I26" s="17">
        <f>SUM(I13:I24)</f>
        <v>15</v>
      </c>
      <c r="J26" s="43">
        <f>(I26)/AE26</f>
        <v>3.6656891495601175E-3</v>
      </c>
      <c r="K26" s="17">
        <f>SUM(K13:K24)</f>
        <v>7</v>
      </c>
      <c r="L26" s="43">
        <f>(K26)/AE26</f>
        <v>1.7106549364613881E-3</v>
      </c>
      <c r="M26" s="17">
        <f>SUM(M13:M24)</f>
        <v>17</v>
      </c>
      <c r="N26" s="43">
        <f>(M26)/AE26</f>
        <v>4.1544477028347994E-3</v>
      </c>
      <c r="O26" s="17">
        <f>SUM(O13:O24)</f>
        <v>30</v>
      </c>
      <c r="P26" s="43">
        <f>(O26)/AE26</f>
        <v>7.331378299120235E-3</v>
      </c>
      <c r="Q26" s="17">
        <f>SUM(Q13:Q24)</f>
        <v>18</v>
      </c>
      <c r="R26" s="43">
        <f>(Q26)/AE26</f>
        <v>4.3988269794721412E-3</v>
      </c>
      <c r="S26" s="17">
        <f>SUM(S13:S24)</f>
        <v>1262</v>
      </c>
      <c r="T26" s="43">
        <f>(S26)/AE26</f>
        <v>0.30840664711632454</v>
      </c>
      <c r="U26" s="17">
        <f>SUM(U13:U24)</f>
        <v>8</v>
      </c>
      <c r="V26" s="43">
        <f>(U26)/AE26</f>
        <v>1.9550342130987292E-3</v>
      </c>
      <c r="W26" s="17">
        <f>SUM(W13:W24)</f>
        <v>6</v>
      </c>
      <c r="X26" s="43">
        <f>(W26)/AE26</f>
        <v>1.4662756598240469E-3</v>
      </c>
      <c r="Y26" s="17">
        <f>SUM(Y13:Y24)</f>
        <v>92</v>
      </c>
      <c r="Z26" s="43">
        <f>(Y26)/AE26</f>
        <v>2.2482893450635387E-2</v>
      </c>
      <c r="AA26" s="17">
        <f>SUM(AA13:AA24)</f>
        <v>3992</v>
      </c>
      <c r="AB26" s="43">
        <f>(AA26)/AE26</f>
        <v>0.97556207233626591</v>
      </c>
      <c r="AC26" s="17">
        <f>SUM(AC13:AC24)</f>
        <v>100</v>
      </c>
      <c r="AD26" s="43">
        <f>(AC26)/AE26</f>
        <v>2.4437927663734114E-2</v>
      </c>
      <c r="AE26" s="17">
        <f>SUM(AE13:AE24)</f>
        <v>4092</v>
      </c>
      <c r="AF26" s="44">
        <f>(AE26)/AE26</f>
        <v>1</v>
      </c>
      <c r="AG26" s="18"/>
      <c r="AH26" s="17">
        <f>SUM(AH13:AH24)</f>
        <v>5513</v>
      </c>
      <c r="AI26" s="48">
        <f>(AE26)/AH26</f>
        <v>0.74224560130600403</v>
      </c>
    </row>
    <row r="27" spans="1:35" ht="6" customHeight="1" thickTop="1" thickBot="1"/>
    <row r="28" spans="1:35" ht="15.75" thickBot="1">
      <c r="A28" s="65" t="s">
        <v>16</v>
      </c>
      <c r="B28" s="65"/>
      <c r="C28" s="65"/>
      <c r="D28" s="65"/>
      <c r="E28" s="65"/>
      <c r="F28" s="65"/>
      <c r="G28" s="66">
        <v>8</v>
      </c>
      <c r="H28" s="66"/>
    </row>
    <row r="29" spans="1:35" ht="15.75" thickBot="1">
      <c r="A29" s="65" t="s">
        <v>17</v>
      </c>
      <c r="B29" s="65"/>
      <c r="C29" s="65"/>
      <c r="D29" s="65"/>
      <c r="E29" s="65"/>
      <c r="F29" s="65"/>
      <c r="G29" s="66">
        <v>12</v>
      </c>
      <c r="H29" s="66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E10:AE11"/>
    <mergeCell ref="AF10:AF11"/>
    <mergeCell ref="A26:C26"/>
    <mergeCell ref="A28:F28"/>
    <mergeCell ref="G28:H28"/>
    <mergeCell ref="A29:F29"/>
    <mergeCell ref="G29:H29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39370078740157483" right="0.39370078740157483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20</vt:i4>
      </vt:variant>
    </vt:vector>
  </HeadingPairs>
  <TitlesOfParts>
    <vt:vector size="40" baseType="lpstr">
      <vt:lpstr>PICH</vt:lpstr>
      <vt:lpstr>TIXMUCUY</vt:lpstr>
      <vt:lpstr>ALFREDO V BONFIL</vt:lpstr>
      <vt:lpstr>HAMPOLOL</vt:lpstr>
      <vt:lpstr>BECAL</vt:lpstr>
      <vt:lpstr>DZITBALCHE</vt:lpstr>
      <vt:lpstr>NUNKINI</vt:lpstr>
      <vt:lpstr>ATASTA</vt:lpstr>
      <vt:lpstr>MAMANTEL</vt:lpstr>
      <vt:lpstr>SABANCUY</vt:lpstr>
      <vt:lpstr>HOOL</vt:lpstr>
      <vt:lpstr>SEYBAPLAYA</vt:lpstr>
      <vt:lpstr>SIHOCHAC</vt:lpstr>
      <vt:lpstr>CARRILLO PUERTO</vt:lpstr>
      <vt:lpstr>POMUCH</vt:lpstr>
      <vt:lpstr>BOLONCHEN DE REJON</vt:lpstr>
      <vt:lpstr>DZIBALCHEN</vt:lpstr>
      <vt:lpstr>TINUN</vt:lpstr>
      <vt:lpstr>CENTENARIO</vt:lpstr>
      <vt:lpstr>CONSTITUCION</vt:lpstr>
      <vt:lpstr>'ALFREDO V BONFIL'!Títulos_a_imprimir</vt:lpstr>
      <vt:lpstr>ATASTA!Títulos_a_imprimir</vt:lpstr>
      <vt:lpstr>BECAL!Títulos_a_imprimir</vt:lpstr>
      <vt:lpstr>'BOLONCHEN DE REJON'!Títulos_a_imprimir</vt:lpstr>
      <vt:lpstr>'CARRILLO PUERTO'!Títulos_a_imprimir</vt:lpstr>
      <vt:lpstr>CENTENARIO!Títulos_a_imprimir</vt:lpstr>
      <vt:lpstr>CONSTITUCION!Títulos_a_imprimir</vt:lpstr>
      <vt:lpstr>DZIBALCHEN!Títulos_a_imprimir</vt:lpstr>
      <vt:lpstr>DZITBALCHE!Títulos_a_imprimir</vt:lpstr>
      <vt:lpstr>HAMPOLOL!Títulos_a_imprimir</vt:lpstr>
      <vt:lpstr>HOOL!Títulos_a_imprimir</vt:lpstr>
      <vt:lpstr>MAMANTEL!Títulos_a_imprimir</vt:lpstr>
      <vt:lpstr>NUNKINI!Títulos_a_imprimir</vt:lpstr>
      <vt:lpstr>PICH!Títulos_a_imprimir</vt:lpstr>
      <vt:lpstr>POMUCH!Títulos_a_imprimir</vt:lpstr>
      <vt:lpstr>SABANCUY!Títulos_a_imprimir</vt:lpstr>
      <vt:lpstr>SEYBAPLAYA!Títulos_a_imprimir</vt:lpstr>
      <vt:lpstr>SIHOCHAC!Títulos_a_imprimir</vt:lpstr>
      <vt:lpstr>TINUN!Títulos_a_imprimir</vt:lpstr>
      <vt:lpstr>TIXMUCUY!Títulos_a_imprimir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2015-11-18T20:38:02Z</cp:lastPrinted>
  <dcterms:created xsi:type="dcterms:W3CDTF">2015-07-07T16:26:58Z</dcterms:created>
  <dcterms:modified xsi:type="dcterms:W3CDTF">2015-11-18T20:38:58Z</dcterms:modified>
</cp:coreProperties>
</file>